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"/>
    </mc:Choice>
  </mc:AlternateContent>
  <bookViews>
    <workbookView xWindow="0" yWindow="0" windowWidth="2049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6" i="1" l="1"/>
  <c r="J70" i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81" i="1" s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F62" i="1" s="1"/>
  <c r="B43" i="1"/>
  <c r="A43" i="1"/>
  <c r="J42" i="1"/>
  <c r="I42" i="1"/>
  <c r="H42" i="1"/>
  <c r="F42" i="1"/>
  <c r="B33" i="1"/>
  <c r="A33" i="1"/>
  <c r="J32" i="1"/>
  <c r="J43" i="1" s="1"/>
  <c r="I32" i="1"/>
  <c r="H32" i="1"/>
  <c r="H43" i="1" s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L195" i="1"/>
  <c r="L176" i="1"/>
  <c r="H157" i="1"/>
  <c r="L138" i="1"/>
  <c r="G100" i="1"/>
  <c r="I100" i="1"/>
  <c r="H81" i="1"/>
  <c r="H62" i="1"/>
  <c r="I62" i="1"/>
  <c r="J62" i="1"/>
  <c r="H138" i="1"/>
  <c r="H195" i="1"/>
  <c r="J195" i="1"/>
  <c r="H176" i="1"/>
  <c r="J176" i="1"/>
  <c r="G157" i="1"/>
  <c r="I157" i="1"/>
  <c r="J157" i="1"/>
  <c r="L157" i="1"/>
  <c r="G138" i="1"/>
  <c r="I138" i="1"/>
  <c r="J138" i="1"/>
  <c r="L119" i="1"/>
  <c r="H100" i="1"/>
  <c r="L100" i="1"/>
  <c r="J100" i="1"/>
  <c r="F100" i="1"/>
  <c r="J81" i="1"/>
  <c r="F81" i="1"/>
  <c r="G81" i="1"/>
  <c r="I81" i="1"/>
  <c r="L62" i="1"/>
  <c r="G62" i="1"/>
  <c r="G43" i="1"/>
  <c r="I43" i="1"/>
  <c r="L24" i="1"/>
  <c r="F119" i="1"/>
  <c r="F138" i="1"/>
  <c r="F157" i="1"/>
  <c r="F176" i="1"/>
  <c r="F195" i="1"/>
  <c r="I24" i="1"/>
  <c r="F24" i="1"/>
  <c r="J24" i="1"/>
  <c r="H24" i="1"/>
  <c r="G24" i="1"/>
  <c r="J196" i="1" l="1"/>
  <c r="H196" i="1"/>
  <c r="G196" i="1"/>
  <c r="F196" i="1"/>
  <c r="L196" i="1"/>
  <c r="I196" i="1"/>
</calcChain>
</file>

<file path=xl/sharedStrings.xml><?xml version="1.0" encoding="utf-8"?>
<sst xmlns="http://schemas.openxmlformats.org/spreadsheetml/2006/main" count="368" uniqueCount="150">
  <si>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</si>
  <si>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</si>
  <si>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</si>
  <si>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</si>
  <si>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</si>
  <si>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</si>
  <si>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</si>
  <si>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</si>
  <si>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</si>
  <si>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</si>
  <si>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</si>
  <si>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</si>
  <si>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</si>
  <si>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</si>
  <si>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</si>
  <si>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</si>
  <si>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</si>
  <si>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</si>
  <si>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</si>
  <si>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</si>
  <si>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</si>
  <si>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</si>
  <si>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</si>
  <si>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</si>
  <si>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</si>
  <si>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</si>
  <si>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</si>
  <si>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</si>
  <si>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</si>
  <si>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</si>
  <si>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</si>
  <si>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</si>
  <si>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</si>
  <si>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</si>
  <si>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</si>
  <si>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</si>
  <si>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</si>
  <si>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</si>
  <si>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</si>
  <si>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МОАУ "Лицей № 3"</t>
  </si>
  <si>
    <t>Директор МОАУ "Лицей № 3"</t>
  </si>
  <si>
    <t>Попуца Е. А.</t>
  </si>
  <si>
    <t>Чай с сахаром</t>
  </si>
  <si>
    <t>Хлеб пшеничный</t>
  </si>
  <si>
    <t>ттк №77</t>
  </si>
  <si>
    <t>ттк №156</t>
  </si>
  <si>
    <t>Макаронные изделия отварные</t>
  </si>
  <si>
    <t>Фруктовый чай с яблоком</t>
  </si>
  <si>
    <t>Хлеб столовый (ржано-пшеничный)</t>
  </si>
  <si>
    <t>ттк №169</t>
  </si>
  <si>
    <t>ттк №58</t>
  </si>
  <si>
    <t>ттк №157</t>
  </si>
  <si>
    <t>Салат "Здоровье"</t>
  </si>
  <si>
    <t xml:space="preserve">Плов </t>
  </si>
  <si>
    <t>Компот из свежих плодов</t>
  </si>
  <si>
    <t>ттк №60</t>
  </si>
  <si>
    <t>ттк №117</t>
  </si>
  <si>
    <t>Каша "Дружба" (2 вариант), бутерброд горячий</t>
  </si>
  <si>
    <t>ттк №63, ттк №82</t>
  </si>
  <si>
    <t>Салат витаминный</t>
  </si>
  <si>
    <t>Рассольник Ленинградский</t>
  </si>
  <si>
    <t>Жаркое по-домашнему</t>
  </si>
  <si>
    <t>Салат "Фантазия"</t>
  </si>
  <si>
    <t>Суп картофельный</t>
  </si>
  <si>
    <t>Каша гречневая по-купечески</t>
  </si>
  <si>
    <t>ттк №134</t>
  </si>
  <si>
    <t>Суп картофельный с бобовыми</t>
  </si>
  <si>
    <t>Лимонный напиток</t>
  </si>
  <si>
    <t>Гуляш. Каша вязкая (гречневая)</t>
  </si>
  <si>
    <t>Чай с лимоном</t>
  </si>
  <si>
    <t>ттк №179, ттк №171</t>
  </si>
  <si>
    <t>ттк №79</t>
  </si>
  <si>
    <t>Суп из овощей</t>
  </si>
  <si>
    <t>Гуляш</t>
  </si>
  <si>
    <t>Каша вязкая (гречневая)</t>
  </si>
  <si>
    <t>Бутерброд горячий. Каша рисовая вязкая</t>
  </si>
  <si>
    <t>ттк №82, ттк №62</t>
  </si>
  <si>
    <t>Борщ с капустой и картофелем</t>
  </si>
  <si>
    <t>Компот из смеси сухофруктов</t>
  </si>
  <si>
    <t>Фрикадельки куриные в соусе 2в. Макаронные изделия отварные</t>
  </si>
  <si>
    <t>Чай с молоком</t>
  </si>
  <si>
    <t>ттк №84, ттк №169</t>
  </si>
  <si>
    <t>ттк №80</t>
  </si>
  <si>
    <t>Фрикадельки куриные в соусе 2в</t>
  </si>
  <si>
    <t>Салат "Радуга"</t>
  </si>
  <si>
    <t>Плов из филе птицы</t>
  </si>
  <si>
    <t>Винегрет овощной (2-й вариант)</t>
  </si>
  <si>
    <t>Мясные шарики с овощами</t>
  </si>
  <si>
    <t>Шницель детский, макаронные изделия отварные, овощи натуральные (помидоры свежие)</t>
  </si>
  <si>
    <t>ттк №7 ттк №169       106****</t>
  </si>
  <si>
    <t>Шницель детский</t>
  </si>
  <si>
    <t>55 диет</t>
  </si>
  <si>
    <t>ттк №7</t>
  </si>
  <si>
    <t xml:space="preserve">Плов, огурцы свежие </t>
  </si>
  <si>
    <t xml:space="preserve">ттк №60, ттк №106** </t>
  </si>
  <si>
    <t>0.10</t>
  </si>
  <si>
    <t>Салат из свежих помидоров</t>
  </si>
  <si>
    <t>ттк № 22**</t>
  </si>
  <si>
    <t>ттк №128</t>
  </si>
  <si>
    <t>ТТК № 15</t>
  </si>
  <si>
    <t>ТТК № 173</t>
  </si>
  <si>
    <t>ТТК № 172</t>
  </si>
  <si>
    <t>Кисель из концентрата плодового или ягодного</t>
  </si>
  <si>
    <t>ТТК № 119</t>
  </si>
  <si>
    <t>ТТК № 156</t>
  </si>
  <si>
    <t>ТТК № 157</t>
  </si>
  <si>
    <t>Каша гречневая по-купечески, овощи натуральные (помидоры свежие)</t>
  </si>
  <si>
    <t>ттк №64,  106****</t>
  </si>
  <si>
    <t>Салат из б/к капусты /тепл.обр/</t>
  </si>
  <si>
    <t>Суп " Кудрявый"</t>
  </si>
  <si>
    <t>ТТК № 27</t>
  </si>
  <si>
    <t>ТТК № 17</t>
  </si>
  <si>
    <t>ТТК № 64</t>
  </si>
  <si>
    <t>ТТК № 116</t>
  </si>
  <si>
    <t>"Ежики" с овощами. Картофельное пюре. Овощи натуральные (огурцы)</t>
  </si>
  <si>
    <t>ттк № 48, ттк №106***</t>
  </si>
  <si>
    <t>Щи из свежей капусты с картофелем</t>
  </si>
  <si>
    <t xml:space="preserve">Ёжики с овощами </t>
  </si>
  <si>
    <t>Картофельное пюре</t>
  </si>
  <si>
    <t>ТТК № 13</t>
  </si>
  <si>
    <t>ТТК № 175</t>
  </si>
  <si>
    <t>ТТК № 48</t>
  </si>
  <si>
    <t>ТТК № 170</t>
  </si>
  <si>
    <t>ттк № 33</t>
  </si>
  <si>
    <t>ТТК № 79</t>
  </si>
  <si>
    <t>Чай апельсиновый</t>
  </si>
  <si>
    <t>ТТК № 28</t>
  </si>
  <si>
    <t>ТТК № 183</t>
  </si>
  <si>
    <t>ТТК № 179</t>
  </si>
  <si>
    <t>ТТК № 171</t>
  </si>
  <si>
    <t>ТТК № 25</t>
  </si>
  <si>
    <t>ТТК № 80</t>
  </si>
  <si>
    <t>ТТК № 182</t>
  </si>
  <si>
    <t>ТТК № 117</t>
  </si>
  <si>
    <t>Винегрет овощной ( 2-й вариант )</t>
  </si>
  <si>
    <t>Плов из филе птицы. Овощи натуральные (помидоры свежие)</t>
  </si>
  <si>
    <t>ттк №141, ттк №106**</t>
  </si>
  <si>
    <t>Салат из свежих огурцов</t>
  </si>
  <si>
    <t>№ 17****</t>
  </si>
  <si>
    <t>ТТК № 141</t>
  </si>
  <si>
    <t>Мясные шарики с овощами. Картофельное пюре</t>
  </si>
  <si>
    <t>ттк № 59, ттк № 170</t>
  </si>
  <si>
    <t>ТТК № 20</t>
  </si>
  <si>
    <t>ТТК № 174</t>
  </si>
  <si>
    <t>ТТК № 59</t>
  </si>
  <si>
    <t>13.60</t>
  </si>
  <si>
    <t>ттк № 58</t>
  </si>
  <si>
    <t>ттк № 156</t>
  </si>
  <si>
    <t>ттк № 116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</si>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</sst>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/>
    <xf numFmtId="0" fontId="11" fillId="0" borderId="2" xfId="0" applyFont="1" applyBorder="1" applyAlignment="1" applyProtection="1">
      <alignment horizontal="right"/>
      <protection locked="0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3" fillId="2" borderId="17" xfId="0" applyFont="1" applyFill="1" applyBorder="1" applyAlignment="1" applyProtection="1">
      <alignment horizontal="left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/>
    <xf numFmtId="0" fontId="13" fillId="2" borderId="15" xfId="0" applyFont="1" applyFill="1" applyBorder="1" applyAlignment="1" applyProtection="1">
      <alignment horizontal="left" vertical="top" wrapText="1"/>
      <protection locked="0"/>
    </xf>
    <xf numFmtId="0" fontId="13" fillId="0" borderId="17" xfId="0" applyFont="1" applyBorder="1" applyAlignment="1">
      <alignment horizontal="left" vertical="top" wrapText="1"/>
    </xf>
    <xf numFmtId="0" fontId="13" fillId="3" borderId="3" xfId="0" applyFont="1" applyFill="1" applyBorder="1" applyAlignment="1">
      <alignment horizontal="left" vertical="top" wrapText="1"/>
    </xf>
    <xf numFmtId="0" fontId="13" fillId="0" borderId="10" xfId="0" applyFont="1" applyBorder="1" applyAlignment="1">
      <alignment horizontal="left"/>
    </xf>
    <xf numFmtId="0" fontId="1" fillId="0" borderId="4" xfId="0" applyFont="1" applyBorder="1"/>
    <xf numFmtId="0" fontId="8" fillId="0" borderId="1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zoomScale="90" zoomScaleNormal="90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N84" sqref="N8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 t="s">
        <v>39</v>
      </c>
      <c r="D1" s="72"/>
      <c r="E1" s="72"/>
      <c r="F1" s="12" t="s">
        <v>16</v>
      </c>
      <c r="G1" s="2" t="s">
        <v>17</v>
      </c>
      <c r="H1" s="73" t="s">
        <v>40</v>
      </c>
      <c r="I1" s="73"/>
      <c r="J1" s="73"/>
      <c r="K1" s="73"/>
    </row>
    <row r="2" spans="1:12" ht="18" x14ac:dyDescent="0.2">
      <c r="A2" s="35" t="s">
        <v>6</v>
      </c>
      <c r="C2" s="2"/>
      <c r="G2" s="2" t="s">
        <v>18</v>
      </c>
      <c r="H2" s="73" t="s">
        <v>41</v>
      </c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8.25" x14ac:dyDescent="0.25">
      <c r="A6" s="20">
        <v>1</v>
      </c>
      <c r="B6" s="21">
        <v>1</v>
      </c>
      <c r="C6" s="22" t="s">
        <v>20</v>
      </c>
      <c r="D6" s="74" t="s">
        <v>21</v>
      </c>
      <c r="E6" s="39" t="s">
        <v>88</v>
      </c>
      <c r="F6" s="40">
        <v>320</v>
      </c>
      <c r="G6" s="40">
        <v>16.52</v>
      </c>
      <c r="H6" s="40">
        <v>16.100000000000001</v>
      </c>
      <c r="I6" s="40">
        <v>53.16</v>
      </c>
      <c r="J6" s="40">
        <v>414.26</v>
      </c>
      <c r="K6" s="41" t="s">
        <v>89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69</v>
      </c>
      <c r="F8" s="43">
        <v>200</v>
      </c>
      <c r="G8" s="43">
        <v>7.0000000000000007E-2</v>
      </c>
      <c r="H8" s="43">
        <v>0.01</v>
      </c>
      <c r="I8" s="43">
        <v>15.31</v>
      </c>
      <c r="J8" s="43">
        <v>61.62</v>
      </c>
      <c r="K8" s="44" t="s">
        <v>71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3.04</v>
      </c>
      <c r="H9" s="43">
        <v>0.32</v>
      </c>
      <c r="I9" s="43">
        <v>19.68</v>
      </c>
      <c r="J9" s="43">
        <v>94</v>
      </c>
      <c r="K9" s="44" t="s">
        <v>45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73.510000000000005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19.63</v>
      </c>
      <c r="H13" s="19">
        <f t="shared" si="0"/>
        <v>16.430000000000003</v>
      </c>
      <c r="I13" s="19">
        <f t="shared" si="0"/>
        <v>88.15</v>
      </c>
      <c r="J13" s="19">
        <f t="shared" si="0"/>
        <v>569.88</v>
      </c>
      <c r="K13" s="25"/>
      <c r="L13" s="19">
        <f t="shared" ref="L13" si="1">SUM(L6:L12)</f>
        <v>73.510000000000005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86</v>
      </c>
      <c r="F14" s="43">
        <v>60</v>
      </c>
      <c r="G14" s="43">
        <v>0.94</v>
      </c>
      <c r="H14" s="43">
        <v>3.92</v>
      </c>
      <c r="I14" s="43">
        <v>4.8</v>
      </c>
      <c r="J14" s="43">
        <v>57.75</v>
      </c>
      <c r="K14" s="44" t="s">
        <v>91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63</v>
      </c>
      <c r="F15" s="43">
        <v>200</v>
      </c>
      <c r="G15" s="43">
        <v>1.87</v>
      </c>
      <c r="H15" s="43">
        <v>4.08</v>
      </c>
      <c r="I15" s="43">
        <v>13.5</v>
      </c>
      <c r="J15" s="43">
        <v>158.72</v>
      </c>
      <c r="K15" s="44" t="s">
        <v>65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90</v>
      </c>
      <c r="F16" s="43">
        <v>90</v>
      </c>
      <c r="G16" s="43">
        <v>11.25</v>
      </c>
      <c r="H16" s="43">
        <v>10.06</v>
      </c>
      <c r="I16" s="43">
        <v>8.8699999999999992</v>
      </c>
      <c r="J16" s="43">
        <v>153.49</v>
      </c>
      <c r="K16" s="44" t="s">
        <v>92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155</v>
      </c>
      <c r="G17" s="43">
        <v>5.45</v>
      </c>
      <c r="H17" s="43">
        <v>6.36</v>
      </c>
      <c r="I17" s="43">
        <v>36.43</v>
      </c>
      <c r="J17" s="43">
        <v>227.85</v>
      </c>
      <c r="K17" s="44" t="s">
        <v>49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0</v>
      </c>
      <c r="H18" s="43">
        <v>0</v>
      </c>
      <c r="I18" s="43">
        <v>23.2</v>
      </c>
      <c r="J18" s="43">
        <v>92.8</v>
      </c>
      <c r="K18" s="44" t="s">
        <v>50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40</v>
      </c>
      <c r="G19" s="43">
        <v>3.04</v>
      </c>
      <c r="H19" s="43">
        <v>0.32</v>
      </c>
      <c r="I19" s="43">
        <v>19.68</v>
      </c>
      <c r="J19" s="43">
        <v>94</v>
      </c>
      <c r="K19" s="44" t="s">
        <v>45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>
        <v>40</v>
      </c>
      <c r="G20" s="43">
        <v>2.64</v>
      </c>
      <c r="H20" s="43">
        <v>0.48</v>
      </c>
      <c r="I20" s="43">
        <v>13.6</v>
      </c>
      <c r="J20" s="43">
        <v>72.400000000000006</v>
      </c>
      <c r="K20" s="44" t="s">
        <v>51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105.08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785</v>
      </c>
      <c r="G23" s="19">
        <f t="shared" ref="G23:J23" si="2">SUM(G14:G22)</f>
        <v>25.19</v>
      </c>
      <c r="H23" s="19">
        <f t="shared" si="2"/>
        <v>25.220000000000002</v>
      </c>
      <c r="I23" s="19">
        <f t="shared" si="2"/>
        <v>120.07999999999998</v>
      </c>
      <c r="J23" s="19">
        <f t="shared" si="2"/>
        <v>857.01</v>
      </c>
      <c r="K23" s="25"/>
      <c r="L23" s="19">
        <f t="shared" ref="L23" si="3">SUM(L14:L22)</f>
        <v>105.08</v>
      </c>
    </row>
    <row r="24" spans="1:12" ht="15.75" thickBot="1" x14ac:dyDescent="0.25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1345</v>
      </c>
      <c r="G24" s="32">
        <f t="shared" ref="G24:J24" si="4">G13+G23</f>
        <v>44.82</v>
      </c>
      <c r="H24" s="32">
        <f t="shared" si="4"/>
        <v>41.650000000000006</v>
      </c>
      <c r="I24" s="32">
        <f t="shared" si="4"/>
        <v>208.23</v>
      </c>
      <c r="J24" s="32">
        <f t="shared" si="4"/>
        <v>1426.8899999999999</v>
      </c>
      <c r="K24" s="32"/>
      <c r="L24" s="32">
        <f t="shared" ref="L24" si="5">L13+L23</f>
        <v>178.59</v>
      </c>
    </row>
    <row r="25" spans="1:12" ht="38.2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93</v>
      </c>
      <c r="F25" s="40">
        <v>255</v>
      </c>
      <c r="G25" s="40">
        <v>13.74</v>
      </c>
      <c r="H25" s="40">
        <v>14.98</v>
      </c>
      <c r="I25" s="40">
        <v>44.58</v>
      </c>
      <c r="J25" s="40">
        <v>349.65</v>
      </c>
      <c r="K25" s="41" t="s">
        <v>94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42</v>
      </c>
      <c r="F27" s="43">
        <v>200</v>
      </c>
      <c r="G27" s="43" t="s">
        <v>95</v>
      </c>
      <c r="H27" s="43">
        <v>0</v>
      </c>
      <c r="I27" s="43">
        <v>13</v>
      </c>
      <c r="J27" s="43">
        <v>60</v>
      </c>
      <c r="K27" s="44" t="s">
        <v>44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50</v>
      </c>
      <c r="G28" s="43">
        <v>3.8</v>
      </c>
      <c r="H28" s="43">
        <v>0.4</v>
      </c>
      <c r="I28" s="43">
        <v>24.6</v>
      </c>
      <c r="J28" s="43">
        <v>117.5</v>
      </c>
      <c r="K28" s="44" t="s">
        <v>45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73.510000000000005</v>
      </c>
    </row>
    <row r="32" spans="1:12" ht="15" x14ac:dyDescent="0.25">
      <c r="A32" s="16"/>
      <c r="B32" s="17"/>
      <c r="C32" s="8"/>
      <c r="D32" s="18" t="s">
        <v>33</v>
      </c>
      <c r="E32" s="9"/>
      <c r="F32" s="54">
        <f>SUM(F25:F31)</f>
        <v>505</v>
      </c>
      <c r="G32" s="54">
        <f t="shared" ref="G32" si="6">SUM(G25:G31)</f>
        <v>17.54</v>
      </c>
      <c r="H32" s="54">
        <f t="shared" ref="H32" si="7">SUM(H25:H31)</f>
        <v>15.38</v>
      </c>
      <c r="I32" s="54">
        <f t="shared" ref="I32" si="8">SUM(I25:I31)</f>
        <v>82.18</v>
      </c>
      <c r="J32" s="54">
        <f t="shared" ref="J32:L32" si="9">SUM(J25:J31)</f>
        <v>527.15</v>
      </c>
      <c r="K32" s="55"/>
      <c r="L32" s="19">
        <f t="shared" si="9"/>
        <v>73.510000000000005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96</v>
      </c>
      <c r="F33" s="43">
        <v>60</v>
      </c>
      <c r="G33" s="43">
        <v>0.6</v>
      </c>
      <c r="H33" s="43">
        <v>6.12</v>
      </c>
      <c r="I33" s="43">
        <v>2.1</v>
      </c>
      <c r="J33" s="43">
        <v>66</v>
      </c>
      <c r="K33" s="44" t="s">
        <v>97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77</v>
      </c>
      <c r="F34" s="43">
        <v>250</v>
      </c>
      <c r="G34" s="43">
        <v>1.83</v>
      </c>
      <c r="H34" s="43">
        <v>5</v>
      </c>
      <c r="I34" s="43">
        <v>10.65</v>
      </c>
      <c r="J34" s="43">
        <v>95</v>
      </c>
      <c r="K34" s="44" t="s">
        <v>98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53</v>
      </c>
      <c r="F35" s="43">
        <v>200</v>
      </c>
      <c r="G35" s="43" t="s">
        <v>145</v>
      </c>
      <c r="H35" s="43">
        <v>16.829999999999998</v>
      </c>
      <c r="I35" s="43">
        <v>43.56</v>
      </c>
      <c r="J35" s="43">
        <v>350</v>
      </c>
      <c r="K35" s="44" t="s">
        <v>55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0.2</v>
      </c>
      <c r="H37" s="43"/>
      <c r="I37" s="43">
        <v>35.799999999999997</v>
      </c>
      <c r="J37" s="43">
        <v>142</v>
      </c>
      <c r="K37" s="44" t="s">
        <v>56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40</v>
      </c>
      <c r="G38" s="43">
        <v>3.04</v>
      </c>
      <c r="H38" s="43">
        <v>0.32</v>
      </c>
      <c r="I38" s="43">
        <v>19.68</v>
      </c>
      <c r="J38" s="43">
        <v>94</v>
      </c>
      <c r="K38" s="44" t="s">
        <v>45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48</v>
      </c>
      <c r="F39" s="43">
        <v>40</v>
      </c>
      <c r="G39" s="43">
        <v>2.64</v>
      </c>
      <c r="H39" s="43">
        <v>0.48</v>
      </c>
      <c r="I39" s="43">
        <v>13.6</v>
      </c>
      <c r="J39" s="43">
        <v>72.400000000000006</v>
      </c>
      <c r="K39" s="44" t="s">
        <v>51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105.08</v>
      </c>
    </row>
    <row r="42" spans="1:12" ht="15" x14ac:dyDescent="0.25">
      <c r="A42" s="16"/>
      <c r="B42" s="17"/>
      <c r="C42" s="8"/>
      <c r="D42" s="18" t="s">
        <v>33</v>
      </c>
      <c r="E42" s="9"/>
      <c r="F42" s="54">
        <f>SUM(F33:F41)</f>
        <v>790</v>
      </c>
      <c r="G42" s="54">
        <v>21.91</v>
      </c>
      <c r="H42" s="54">
        <f t="shared" ref="H42" si="10">SUM(H33:H41)</f>
        <v>28.75</v>
      </c>
      <c r="I42" s="54">
        <f t="shared" ref="I42" si="11">SUM(I33:I41)</f>
        <v>125.38999999999999</v>
      </c>
      <c r="J42" s="54">
        <f t="shared" ref="J42:L42" si="12">SUM(J33:J41)</f>
        <v>819.4</v>
      </c>
      <c r="K42" s="25"/>
      <c r="L42" s="19">
        <f t="shared" si="12"/>
        <v>105.08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1295</v>
      </c>
      <c r="G43" s="32">
        <f t="shared" ref="G43" si="13">G32+G42</f>
        <v>39.450000000000003</v>
      </c>
      <c r="H43" s="32">
        <f t="shared" ref="H43" si="14">H32+H42</f>
        <v>44.13</v>
      </c>
      <c r="I43" s="32">
        <f t="shared" ref="I43" si="15">I32+I42</f>
        <v>207.57</v>
      </c>
      <c r="J43" s="32">
        <f t="shared" ref="J43:L43" si="16">J32+J42</f>
        <v>1346.55</v>
      </c>
      <c r="K43" s="32"/>
      <c r="L43" s="32">
        <f t="shared" si="16"/>
        <v>178.59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252</v>
      </c>
      <c r="G44" s="40">
        <v>10.71</v>
      </c>
      <c r="H44" s="40">
        <v>16.63</v>
      </c>
      <c r="I44" s="40">
        <v>34.29</v>
      </c>
      <c r="J44" s="40">
        <v>338.72</v>
      </c>
      <c r="K44" s="41" t="s">
        <v>58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80</v>
      </c>
      <c r="F46" s="43">
        <v>200</v>
      </c>
      <c r="G46" s="43">
        <v>1.4</v>
      </c>
      <c r="H46" s="43">
        <v>1.6</v>
      </c>
      <c r="I46" s="43">
        <v>17.34</v>
      </c>
      <c r="J46" s="43">
        <v>89.32</v>
      </c>
      <c r="K46" s="44" t="s">
        <v>82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48</v>
      </c>
      <c r="G47" s="43">
        <v>3.65</v>
      </c>
      <c r="H47" s="43">
        <v>0.38</v>
      </c>
      <c r="I47" s="43">
        <v>23.62</v>
      </c>
      <c r="J47" s="43">
        <v>112.8</v>
      </c>
      <c r="K47" s="44" t="s">
        <v>45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4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4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73.510000000000005</v>
      </c>
    </row>
    <row r="51" spans="1:14" ht="15" x14ac:dyDescent="0.25">
      <c r="A51" s="24"/>
      <c r="B51" s="17"/>
      <c r="C51" s="8"/>
      <c r="D51" s="52" t="s">
        <v>33</v>
      </c>
      <c r="E51" s="53"/>
      <c r="F51" s="54">
        <f>SUM(F44:F50)</f>
        <v>500</v>
      </c>
      <c r="G51" s="54">
        <f t="shared" ref="G51" si="17">SUM(G44:G50)</f>
        <v>15.760000000000002</v>
      </c>
      <c r="H51" s="54">
        <f t="shared" ref="H51" si="18">SUM(H44:H50)</f>
        <v>18.61</v>
      </c>
      <c r="I51" s="54">
        <f t="shared" ref="I51" si="19">SUM(I44:I50)</f>
        <v>75.25</v>
      </c>
      <c r="J51" s="54">
        <f t="shared" ref="J51:L51" si="20">SUM(J44:J50)</f>
        <v>540.84</v>
      </c>
      <c r="K51" s="25"/>
      <c r="L51" s="19">
        <f t="shared" si="20"/>
        <v>73.510000000000005</v>
      </c>
    </row>
    <row r="52" spans="1:14" ht="15" customHeight="1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60</v>
      </c>
      <c r="G52" s="43">
        <v>1.1399999999999999</v>
      </c>
      <c r="H52" s="51">
        <v>5.31</v>
      </c>
      <c r="I52" s="51">
        <v>6.64</v>
      </c>
      <c r="J52" s="51">
        <v>78.89</v>
      </c>
      <c r="K52" s="56" t="s">
        <v>99</v>
      </c>
      <c r="L52" s="43"/>
    </row>
    <row r="53" spans="1:14" ht="15" customHeight="1" x14ac:dyDescent="0.25">
      <c r="A53" s="23"/>
      <c r="B53" s="15"/>
      <c r="C53" s="11"/>
      <c r="D53" s="7" t="s">
        <v>27</v>
      </c>
      <c r="E53" s="42" t="s">
        <v>60</v>
      </c>
      <c r="F53" s="43">
        <v>200</v>
      </c>
      <c r="G53" s="43">
        <v>1.68</v>
      </c>
      <c r="H53" s="51">
        <v>4.0999999999999996</v>
      </c>
      <c r="I53" s="51">
        <v>13.27</v>
      </c>
      <c r="J53" s="51">
        <v>96.6</v>
      </c>
      <c r="K53" s="56" t="s">
        <v>100</v>
      </c>
      <c r="L53" s="43"/>
    </row>
    <row r="54" spans="1:14" ht="15" customHeight="1" x14ac:dyDescent="0.25">
      <c r="A54" s="23"/>
      <c r="B54" s="15"/>
      <c r="C54" s="11"/>
      <c r="D54" s="7" t="s">
        <v>28</v>
      </c>
      <c r="E54" s="42" t="s">
        <v>61</v>
      </c>
      <c r="F54" s="43">
        <v>175</v>
      </c>
      <c r="G54" s="43">
        <v>16.989999999999998</v>
      </c>
      <c r="H54" s="51">
        <v>17.38</v>
      </c>
      <c r="I54" s="51">
        <v>44.71</v>
      </c>
      <c r="J54" s="51">
        <v>331.28</v>
      </c>
      <c r="K54" s="56" t="s">
        <v>101</v>
      </c>
      <c r="L54" s="43"/>
    </row>
    <row r="55" spans="1:14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4" ht="15" x14ac:dyDescent="0.25">
      <c r="A56" s="23"/>
      <c r="B56" s="15"/>
      <c r="C56" s="11"/>
      <c r="D56" s="7" t="s">
        <v>30</v>
      </c>
      <c r="E56" s="42" t="s">
        <v>102</v>
      </c>
      <c r="F56" s="43">
        <v>200</v>
      </c>
      <c r="G56" s="43">
        <v>1.4</v>
      </c>
      <c r="H56" s="43"/>
      <c r="I56" s="43">
        <v>29</v>
      </c>
      <c r="J56" s="43">
        <v>122</v>
      </c>
      <c r="K56" s="57" t="s">
        <v>103</v>
      </c>
      <c r="L56" s="58"/>
      <c r="M56" s="59"/>
      <c r="N56" s="59"/>
    </row>
    <row r="57" spans="1:14" ht="15" x14ac:dyDescent="0.25">
      <c r="A57" s="23"/>
      <c r="B57" s="15"/>
      <c r="C57" s="11"/>
      <c r="D57" s="7" t="s">
        <v>31</v>
      </c>
      <c r="E57" s="42" t="s">
        <v>43</v>
      </c>
      <c r="F57" s="43">
        <v>35</v>
      </c>
      <c r="G57" s="43">
        <v>2.2799999999999998</v>
      </c>
      <c r="H57" s="43">
        <v>0.24</v>
      </c>
      <c r="I57" s="43">
        <v>14.76</v>
      </c>
      <c r="J57" s="43">
        <v>70.5</v>
      </c>
      <c r="K57" s="57" t="s">
        <v>104</v>
      </c>
      <c r="L57" s="58"/>
      <c r="M57" s="59"/>
      <c r="N57" s="59"/>
    </row>
    <row r="58" spans="1:14" ht="15" x14ac:dyDescent="0.25">
      <c r="A58" s="23"/>
      <c r="B58" s="15"/>
      <c r="C58" s="11"/>
      <c r="D58" s="7" t="s">
        <v>32</v>
      </c>
      <c r="E58" s="42" t="s">
        <v>48</v>
      </c>
      <c r="F58" s="43">
        <v>30</v>
      </c>
      <c r="G58" s="43">
        <v>1.32</v>
      </c>
      <c r="H58" s="43">
        <v>0.24</v>
      </c>
      <c r="I58" s="43">
        <v>6.8</v>
      </c>
      <c r="J58" s="43">
        <v>36.200000000000003</v>
      </c>
      <c r="K58" s="57" t="s">
        <v>105</v>
      </c>
      <c r="L58" s="58"/>
      <c r="M58" s="59"/>
      <c r="N58" s="59"/>
    </row>
    <row r="59" spans="1:14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4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105.08</v>
      </c>
    </row>
    <row r="61" spans="1:14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>SUM(G52:G60)</f>
        <v>24.81</v>
      </c>
      <c r="H61" s="19">
        <f>SUM(H52:H60)</f>
        <v>27.269999999999996</v>
      </c>
      <c r="I61" s="19">
        <f>SUM(I52:I60)</f>
        <v>115.18</v>
      </c>
      <c r="J61" s="19">
        <f>SUM(J52:J60)</f>
        <v>735.47</v>
      </c>
      <c r="K61" s="25"/>
      <c r="L61" s="19">
        <f t="shared" ref="L61" si="21">SUM(L52:L60)</f>
        <v>105.08</v>
      </c>
    </row>
    <row r="62" spans="1:14" ht="15.75" customHeight="1" thickBot="1" x14ac:dyDescent="0.25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1200</v>
      </c>
      <c r="G62" s="32">
        <f t="shared" ref="G62" si="22">G51+G61</f>
        <v>40.57</v>
      </c>
      <c r="H62" s="32">
        <f t="shared" ref="H62" si="23">H51+H61</f>
        <v>45.879999999999995</v>
      </c>
      <c r="I62" s="32">
        <f t="shared" ref="I62" si="24">I51+I61</f>
        <v>190.43</v>
      </c>
      <c r="J62" s="32">
        <f t="shared" ref="J62:L62" si="25">J51+J61</f>
        <v>1276.31</v>
      </c>
      <c r="K62" s="32"/>
      <c r="L62" s="32">
        <f t="shared" si="25"/>
        <v>178.59</v>
      </c>
    </row>
    <row r="63" spans="1:14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106</v>
      </c>
      <c r="F63" s="40">
        <v>280</v>
      </c>
      <c r="G63" s="40">
        <v>16.61</v>
      </c>
      <c r="H63" s="40">
        <v>19.149999999999999</v>
      </c>
      <c r="I63" s="40">
        <v>36.71</v>
      </c>
      <c r="J63" s="40">
        <v>404.31</v>
      </c>
      <c r="K63" s="60" t="s">
        <v>107</v>
      </c>
      <c r="L63" s="40"/>
    </row>
    <row r="64" spans="1:14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56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69</v>
      </c>
      <c r="F65" s="43">
        <v>200</v>
      </c>
      <c r="G65" s="43">
        <v>7.0000000000000007E-2</v>
      </c>
      <c r="H65" s="43">
        <v>0.01</v>
      </c>
      <c r="I65" s="43">
        <v>15.31</v>
      </c>
      <c r="J65" s="43">
        <v>61.62</v>
      </c>
      <c r="K65" s="56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35</v>
      </c>
      <c r="G66" s="43">
        <v>2.66</v>
      </c>
      <c r="H66" s="43">
        <v>0.28000000000000003</v>
      </c>
      <c r="I66" s="43">
        <v>17.22</v>
      </c>
      <c r="J66" s="43">
        <v>82.25</v>
      </c>
      <c r="K66" s="56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56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56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56"/>
      <c r="L69" s="43">
        <v>73.510000000000005</v>
      </c>
    </row>
    <row r="70" spans="1:12" ht="15" x14ac:dyDescent="0.25">
      <c r="A70" s="24"/>
      <c r="B70" s="17"/>
      <c r="C70" s="8"/>
      <c r="D70" s="18" t="s">
        <v>33</v>
      </c>
      <c r="E70" s="9"/>
      <c r="F70" s="54">
        <f>SUM(F63:F69)</f>
        <v>515</v>
      </c>
      <c r="G70" s="54">
        <f t="shared" ref="G70" si="26">SUM(G63:G69)</f>
        <v>19.34</v>
      </c>
      <c r="H70" s="54">
        <f t="shared" ref="H70" si="27">SUM(H63:H69)</f>
        <v>19.440000000000001</v>
      </c>
      <c r="I70" s="54">
        <f t="shared" ref="I70" si="28">SUM(I63:I69)</f>
        <v>69.240000000000009</v>
      </c>
      <c r="J70" s="54">
        <f>SUM(J63:J69)</f>
        <v>548.18000000000006</v>
      </c>
      <c r="K70" s="61"/>
      <c r="L70" s="19">
        <f t="shared" ref="L70" si="29">SUM(L63:L69)</f>
        <v>73.510000000000005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108</v>
      </c>
      <c r="F71" s="43">
        <v>60</v>
      </c>
      <c r="G71" s="43">
        <v>0.85</v>
      </c>
      <c r="H71" s="43">
        <v>3.06</v>
      </c>
      <c r="I71" s="43">
        <v>5.4</v>
      </c>
      <c r="J71" s="43">
        <v>52.44</v>
      </c>
      <c r="K71" s="56" t="s">
        <v>110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109</v>
      </c>
      <c r="F72" s="43">
        <v>220</v>
      </c>
      <c r="G72" s="43">
        <v>3.34</v>
      </c>
      <c r="H72" s="43">
        <v>5.53</v>
      </c>
      <c r="I72" s="43">
        <v>11.57</v>
      </c>
      <c r="J72" s="43">
        <v>109.37</v>
      </c>
      <c r="K72" s="56" t="s">
        <v>111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64</v>
      </c>
      <c r="F73" s="43">
        <v>220</v>
      </c>
      <c r="G73" s="43">
        <v>15.95</v>
      </c>
      <c r="H73" s="43">
        <v>19.03</v>
      </c>
      <c r="I73" s="43">
        <v>34.43</v>
      </c>
      <c r="J73" s="43">
        <v>389.91</v>
      </c>
      <c r="K73" s="56" t="s">
        <v>112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56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78</v>
      </c>
      <c r="F75" s="43">
        <v>200</v>
      </c>
      <c r="G75" s="43">
        <v>0.56000000000000005</v>
      </c>
      <c r="H75" s="43"/>
      <c r="I75" s="43">
        <v>27.89</v>
      </c>
      <c r="J75" s="43">
        <v>113.79</v>
      </c>
      <c r="K75" s="56" t="s">
        <v>113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70.5</v>
      </c>
      <c r="K76" s="56" t="s">
        <v>104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48</v>
      </c>
      <c r="F77" s="43">
        <v>40</v>
      </c>
      <c r="G77" s="43">
        <v>2.64</v>
      </c>
      <c r="H77" s="43">
        <v>0.48</v>
      </c>
      <c r="I77" s="43">
        <v>13.6</v>
      </c>
      <c r="J77" s="43">
        <v>72.400000000000006</v>
      </c>
      <c r="K77" s="56" t="s">
        <v>105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56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64"/>
      <c r="D80" s="52" t="s">
        <v>33</v>
      </c>
      <c r="E80" s="53"/>
      <c r="F80" s="54">
        <f>SUM(F71:F79)</f>
        <v>770</v>
      </c>
      <c r="G80" s="54">
        <f t="shared" ref="G80" si="30">SUM(G71:G79)</f>
        <v>25.62</v>
      </c>
      <c r="H80" s="54">
        <f t="shared" ref="H80" si="31">SUM(H71:H79)</f>
        <v>28.34</v>
      </c>
      <c r="I80" s="54">
        <f t="shared" ref="I80" si="32">SUM(I71:I79)</f>
        <v>107.64999999999999</v>
      </c>
      <c r="J80" s="54">
        <f t="shared" ref="J80:L80" si="33">SUM(J71:J79)</f>
        <v>808.41</v>
      </c>
      <c r="K80" s="55"/>
      <c r="L80" s="19">
        <f t="shared" si="33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1285</v>
      </c>
      <c r="G81" s="32">
        <f t="shared" ref="G81" si="34">G70+G80</f>
        <v>44.96</v>
      </c>
      <c r="H81" s="32">
        <f t="shared" ref="H81" si="35">H70+H80</f>
        <v>47.78</v>
      </c>
      <c r="I81" s="32">
        <f t="shared" ref="I81" si="36">I70+I80</f>
        <v>176.89</v>
      </c>
      <c r="J81" s="32">
        <f t="shared" ref="J81:L81" si="37">J70+J80</f>
        <v>1356.5900000000001</v>
      </c>
      <c r="K81" s="32"/>
      <c r="L81" s="32">
        <f t="shared" si="37"/>
        <v>73.510000000000005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114</v>
      </c>
      <c r="F82" s="40">
        <v>265</v>
      </c>
      <c r="G82" s="40">
        <v>12.31</v>
      </c>
      <c r="H82" s="40">
        <v>15.25</v>
      </c>
      <c r="I82" s="40">
        <v>31.48</v>
      </c>
      <c r="J82" s="40">
        <v>316</v>
      </c>
      <c r="K82" s="60" t="s">
        <v>115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56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0.1</v>
      </c>
      <c r="H84" s="43">
        <v>0</v>
      </c>
      <c r="I84" s="43">
        <v>15</v>
      </c>
      <c r="J84" s="43">
        <v>60</v>
      </c>
      <c r="K84" s="56" t="s">
        <v>44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3.04</v>
      </c>
      <c r="H85" s="43">
        <v>0.32</v>
      </c>
      <c r="I85" s="43">
        <v>19.68</v>
      </c>
      <c r="J85" s="43">
        <v>94</v>
      </c>
      <c r="K85" s="56" t="s">
        <v>45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56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56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56"/>
      <c r="L88" s="43">
        <v>73.510000000000005</v>
      </c>
    </row>
    <row r="89" spans="1:12" ht="15" x14ac:dyDescent="0.25">
      <c r="A89" s="24"/>
      <c r="B89" s="17"/>
      <c r="C89" s="8"/>
      <c r="D89" s="52" t="s">
        <v>33</v>
      </c>
      <c r="E89" s="53"/>
      <c r="F89" s="54">
        <f>SUM(F82:F88)</f>
        <v>505</v>
      </c>
      <c r="G89" s="54">
        <f t="shared" ref="G89" si="38">SUM(G82:G88)</f>
        <v>15.45</v>
      </c>
      <c r="H89" s="54">
        <f t="shared" ref="H89" si="39">SUM(H82:H88)</f>
        <v>15.57</v>
      </c>
      <c r="I89" s="54">
        <f t="shared" ref="I89" si="40">SUM(I82:I88)</f>
        <v>66.16</v>
      </c>
      <c r="J89" s="54">
        <f t="shared" ref="J89:L89" si="41">SUM(J82:J88)</f>
        <v>470</v>
      </c>
      <c r="K89" s="65"/>
      <c r="L89" s="19">
        <f t="shared" si="41"/>
        <v>73.510000000000005</v>
      </c>
    </row>
    <row r="90" spans="1:12" ht="15" customHeight="1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52</v>
      </c>
      <c r="F90" s="43">
        <v>60</v>
      </c>
      <c r="G90" s="43">
        <v>1.1499999999999999</v>
      </c>
      <c r="H90" s="43">
        <v>5.27</v>
      </c>
      <c r="I90" s="43">
        <v>5.04</v>
      </c>
      <c r="J90" s="43">
        <v>72.180000000000007</v>
      </c>
      <c r="K90" s="56" t="s">
        <v>119</v>
      </c>
      <c r="L90" s="43"/>
    </row>
    <row r="91" spans="1:12" ht="15" customHeight="1" x14ac:dyDescent="0.25">
      <c r="A91" s="23"/>
      <c r="B91" s="15"/>
      <c r="C91" s="11"/>
      <c r="D91" s="7" t="s">
        <v>27</v>
      </c>
      <c r="E91" s="42" t="s">
        <v>116</v>
      </c>
      <c r="F91" s="43">
        <v>200</v>
      </c>
      <c r="G91" s="43">
        <v>1.4</v>
      </c>
      <c r="H91" s="43">
        <v>3.88</v>
      </c>
      <c r="I91" s="43">
        <v>6.22</v>
      </c>
      <c r="J91" s="43">
        <v>66.400000000000006</v>
      </c>
      <c r="K91" s="56" t="s">
        <v>120</v>
      </c>
      <c r="L91" s="43"/>
    </row>
    <row r="92" spans="1:12" ht="15" customHeight="1" x14ac:dyDescent="0.25">
      <c r="A92" s="23"/>
      <c r="B92" s="15"/>
      <c r="C92" s="11"/>
      <c r="D92" s="7" t="s">
        <v>28</v>
      </c>
      <c r="E92" s="42" t="s">
        <v>117</v>
      </c>
      <c r="F92" s="43">
        <v>105</v>
      </c>
      <c r="G92" s="43">
        <v>12.38</v>
      </c>
      <c r="H92" s="43">
        <v>11.84</v>
      </c>
      <c r="I92" s="43">
        <v>12.02</v>
      </c>
      <c r="J92" s="43">
        <v>196</v>
      </c>
      <c r="K92" s="56" t="s">
        <v>121</v>
      </c>
      <c r="L92" s="43"/>
    </row>
    <row r="93" spans="1:12" ht="15" customHeight="1" x14ac:dyDescent="0.25">
      <c r="A93" s="23"/>
      <c r="B93" s="15"/>
      <c r="C93" s="11"/>
      <c r="D93" s="7" t="s">
        <v>29</v>
      </c>
      <c r="E93" s="42" t="s">
        <v>118</v>
      </c>
      <c r="F93" s="43">
        <v>150</v>
      </c>
      <c r="G93" s="43">
        <v>3.15</v>
      </c>
      <c r="H93" s="43">
        <v>6.75</v>
      </c>
      <c r="I93" s="43">
        <v>21.9</v>
      </c>
      <c r="J93" s="43">
        <v>163.5</v>
      </c>
      <c r="K93" s="56" t="s">
        <v>122</v>
      </c>
      <c r="L93" s="43"/>
    </row>
    <row r="94" spans="1:12" ht="15" customHeight="1" x14ac:dyDescent="0.25">
      <c r="A94" s="23"/>
      <c r="B94" s="15"/>
      <c r="C94" s="11"/>
      <c r="D94" s="7" t="s">
        <v>30</v>
      </c>
      <c r="E94" s="42" t="s">
        <v>67</v>
      </c>
      <c r="F94" s="43">
        <v>200</v>
      </c>
      <c r="G94" s="43"/>
      <c r="H94" s="43"/>
      <c r="I94" s="43">
        <v>22.4</v>
      </c>
      <c r="J94" s="43">
        <v>89.6</v>
      </c>
      <c r="K94" s="56" t="s">
        <v>123</v>
      </c>
      <c r="L94" s="43"/>
    </row>
    <row r="95" spans="1:12" ht="15" customHeight="1" x14ac:dyDescent="0.25">
      <c r="A95" s="23"/>
      <c r="B95" s="15"/>
      <c r="C95" s="11"/>
      <c r="D95" s="7" t="s">
        <v>31</v>
      </c>
      <c r="E95" s="42" t="s">
        <v>43</v>
      </c>
      <c r="F95" s="43">
        <v>35</v>
      </c>
      <c r="G95" s="43">
        <v>2.66</v>
      </c>
      <c r="H95" s="43">
        <v>0.28000000000000003</v>
      </c>
      <c r="I95" s="43">
        <v>17.22</v>
      </c>
      <c r="J95" s="43">
        <v>82.25</v>
      </c>
      <c r="K95" s="56" t="s">
        <v>104</v>
      </c>
      <c r="L95" s="43"/>
    </row>
    <row r="96" spans="1:12" ht="15" customHeight="1" x14ac:dyDescent="0.25">
      <c r="A96" s="23"/>
      <c r="B96" s="15"/>
      <c r="C96" s="11"/>
      <c r="D96" s="7" t="s">
        <v>32</v>
      </c>
      <c r="E96" s="42" t="s">
        <v>48</v>
      </c>
      <c r="F96" s="43">
        <v>30</v>
      </c>
      <c r="G96" s="43">
        <v>1.98</v>
      </c>
      <c r="H96" s="43">
        <v>0.36</v>
      </c>
      <c r="I96" s="43">
        <v>10.199999999999999</v>
      </c>
      <c r="J96" s="43">
        <v>54.3</v>
      </c>
      <c r="K96" s="56" t="s">
        <v>105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56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56"/>
      <c r="L98" s="43">
        <v>105.08</v>
      </c>
    </row>
    <row r="99" spans="1:12" ht="15" x14ac:dyDescent="0.25">
      <c r="A99" s="24"/>
      <c r="B99" s="17"/>
      <c r="C99" s="8"/>
      <c r="D99" s="52" t="s">
        <v>33</v>
      </c>
      <c r="E99" s="53"/>
      <c r="F99" s="54">
        <f>SUM(F90:F98)</f>
        <v>780</v>
      </c>
      <c r="G99" s="54">
        <f t="shared" ref="G99" si="42">SUM(G90:G98)</f>
        <v>22.72</v>
      </c>
      <c r="H99" s="54">
        <f t="shared" ref="H99" si="43">SUM(H90:H98)</f>
        <v>28.38</v>
      </c>
      <c r="I99" s="54">
        <f t="shared" ref="I99" si="44">SUM(I90:I98)</f>
        <v>95</v>
      </c>
      <c r="J99" s="54">
        <f t="shared" ref="J99:L99" si="45">SUM(J90:J98)</f>
        <v>724.23</v>
      </c>
      <c r="K99" s="61"/>
      <c r="L99" s="19">
        <f t="shared" si="45"/>
        <v>105.08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8" t="s">
        <v>4</v>
      </c>
      <c r="D100" s="69"/>
      <c r="E100" s="31"/>
      <c r="F100" s="32">
        <f>F89+F99</f>
        <v>1285</v>
      </c>
      <c r="G100" s="32">
        <f t="shared" ref="G100" si="46">G89+G99</f>
        <v>38.17</v>
      </c>
      <c r="H100" s="32">
        <f t="shared" ref="H100" si="47">H89+H99</f>
        <v>43.95</v>
      </c>
      <c r="I100" s="32">
        <f t="shared" ref="I100" si="48">I89+I99</f>
        <v>161.16</v>
      </c>
      <c r="J100" s="32">
        <f t="shared" ref="J100:L100" si="49">J89+J99</f>
        <v>1194.23</v>
      </c>
      <c r="K100" s="62"/>
      <c r="L100" s="32">
        <f t="shared" si="49"/>
        <v>178.59</v>
      </c>
    </row>
    <row r="101" spans="1:12" ht="22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250</v>
      </c>
      <c r="G101" s="40">
        <v>13.9</v>
      </c>
      <c r="H101" s="40">
        <v>14.85</v>
      </c>
      <c r="I101" s="40">
        <v>28.35</v>
      </c>
      <c r="J101" s="40">
        <v>303</v>
      </c>
      <c r="K101" s="60" t="s">
        <v>70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56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69</v>
      </c>
      <c r="F103" s="43">
        <v>200</v>
      </c>
      <c r="G103" s="43">
        <v>7.0000000000000007E-2</v>
      </c>
      <c r="H103" s="43">
        <v>0.01</v>
      </c>
      <c r="I103" s="43">
        <v>15.31</v>
      </c>
      <c r="J103" s="43">
        <v>61.62</v>
      </c>
      <c r="K103" s="56" t="s">
        <v>124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50</v>
      </c>
      <c r="G104" s="43">
        <v>3.8</v>
      </c>
      <c r="H104" s="43">
        <v>0.4</v>
      </c>
      <c r="I104" s="43">
        <v>24.6</v>
      </c>
      <c r="J104" s="43">
        <v>117.5</v>
      </c>
      <c r="K104" s="56" t="s">
        <v>104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56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56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56"/>
      <c r="L107" s="43">
        <v>73.510000000000005</v>
      </c>
    </row>
    <row r="108" spans="1:12" ht="15" x14ac:dyDescent="0.25">
      <c r="A108" s="24"/>
      <c r="B108" s="17"/>
      <c r="C108" s="8"/>
      <c r="D108" s="52" t="s">
        <v>33</v>
      </c>
      <c r="E108" s="53"/>
      <c r="F108" s="54">
        <f>SUM(F101:F107)</f>
        <v>500</v>
      </c>
      <c r="G108" s="54">
        <f t="shared" ref="G108:J108" si="50">SUM(G101:G107)</f>
        <v>17.77</v>
      </c>
      <c r="H108" s="54">
        <f t="shared" si="50"/>
        <v>15.26</v>
      </c>
      <c r="I108" s="54">
        <f t="shared" si="50"/>
        <v>68.260000000000005</v>
      </c>
      <c r="J108" s="54">
        <f t="shared" si="50"/>
        <v>482.12</v>
      </c>
      <c r="K108" s="65"/>
      <c r="L108" s="19">
        <f t="shared" ref="L108" si="51">SUM(L101:L107)</f>
        <v>73.510000000000005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60</v>
      </c>
      <c r="G109" s="43">
        <v>0.66</v>
      </c>
      <c r="H109" s="43">
        <v>6.06</v>
      </c>
      <c r="I109" s="43">
        <v>6.36</v>
      </c>
      <c r="J109" s="43">
        <v>82.8</v>
      </c>
      <c r="K109" s="56" t="s">
        <v>126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72</v>
      </c>
      <c r="F110" s="43">
        <v>200</v>
      </c>
      <c r="G110" s="43">
        <v>1.27</v>
      </c>
      <c r="H110" s="43">
        <v>3.99</v>
      </c>
      <c r="I110" s="43">
        <v>7.32</v>
      </c>
      <c r="J110" s="43">
        <v>76.2</v>
      </c>
      <c r="K110" s="56" t="s">
        <v>127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73</v>
      </c>
      <c r="F111" s="43">
        <v>100</v>
      </c>
      <c r="G111" s="43">
        <v>9.4</v>
      </c>
      <c r="H111" s="43">
        <v>8.1</v>
      </c>
      <c r="I111" s="43">
        <v>6</v>
      </c>
      <c r="J111" s="43">
        <v>132</v>
      </c>
      <c r="K111" s="56" t="s">
        <v>128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74</v>
      </c>
      <c r="F112" s="43">
        <v>180</v>
      </c>
      <c r="G112" s="43">
        <v>5.4</v>
      </c>
      <c r="H112" s="43">
        <v>8.1</v>
      </c>
      <c r="I112" s="43">
        <v>26.82</v>
      </c>
      <c r="J112" s="43">
        <v>205.2</v>
      </c>
      <c r="K112" s="56" t="s">
        <v>129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125</v>
      </c>
      <c r="F113" s="43">
        <v>200</v>
      </c>
      <c r="G113" s="43"/>
      <c r="H113" s="43"/>
      <c r="I113" s="43">
        <v>25</v>
      </c>
      <c r="J113" s="43">
        <v>94.08</v>
      </c>
      <c r="K113" s="56" t="s">
        <v>130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45</v>
      </c>
      <c r="G114" s="43">
        <v>3.42</v>
      </c>
      <c r="H114" s="43">
        <v>0.36</v>
      </c>
      <c r="I114" s="43">
        <v>22.14</v>
      </c>
      <c r="J114" s="43">
        <v>105.75</v>
      </c>
      <c r="K114" s="56" t="s">
        <v>104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48</v>
      </c>
      <c r="F115" s="43">
        <v>44</v>
      </c>
      <c r="G115" s="43">
        <v>2.9</v>
      </c>
      <c r="H115" s="43">
        <v>0.53</v>
      </c>
      <c r="I115" s="43">
        <v>14.96</v>
      </c>
      <c r="J115" s="43">
        <v>79.64</v>
      </c>
      <c r="K115" s="56" t="s">
        <v>105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56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56"/>
      <c r="L117" s="43">
        <v>105.08</v>
      </c>
    </row>
    <row r="118" spans="1:12" ht="15" x14ac:dyDescent="0.25">
      <c r="A118" s="24"/>
      <c r="B118" s="17"/>
      <c r="C118" s="8"/>
      <c r="D118" s="52" t="s">
        <v>33</v>
      </c>
      <c r="E118" s="53"/>
      <c r="F118" s="54">
        <f>SUM(F109:F117)</f>
        <v>829</v>
      </c>
      <c r="G118" s="54">
        <f t="shared" ref="G118:J118" si="52">SUM(G109:G117)</f>
        <v>23.049999999999997</v>
      </c>
      <c r="H118" s="54">
        <f t="shared" si="52"/>
        <v>27.14</v>
      </c>
      <c r="I118" s="54">
        <f t="shared" si="52"/>
        <v>108.6</v>
      </c>
      <c r="J118" s="54">
        <f t="shared" si="52"/>
        <v>775.67</v>
      </c>
      <c r="K118" s="65"/>
      <c r="L118" s="19">
        <f t="shared" ref="L118" si="53">SUM(L109:L117)</f>
        <v>105.08</v>
      </c>
    </row>
    <row r="119" spans="1:12" ht="15.75" thickBot="1" x14ac:dyDescent="0.25">
      <c r="A119" s="29">
        <f>A101</f>
        <v>2</v>
      </c>
      <c r="B119" s="30">
        <f>B101</f>
        <v>1</v>
      </c>
      <c r="C119" s="68" t="s">
        <v>4</v>
      </c>
      <c r="D119" s="69"/>
      <c r="E119" s="31"/>
      <c r="F119" s="32">
        <f>F108+F118</f>
        <v>1329</v>
      </c>
      <c r="G119" s="32">
        <f t="shared" ref="G119" si="54">G108+G118</f>
        <v>40.819999999999993</v>
      </c>
      <c r="H119" s="32">
        <f t="shared" ref="H119" si="55">H108+H118</f>
        <v>42.4</v>
      </c>
      <c r="I119" s="32">
        <f t="shared" ref="I119" si="56">I108+I118</f>
        <v>176.86</v>
      </c>
      <c r="J119" s="32">
        <f t="shared" ref="J119:L119" si="57">J108+J118</f>
        <v>1257.79</v>
      </c>
      <c r="K119" s="62"/>
      <c r="L119" s="32">
        <f t="shared" si="57"/>
        <v>178.59</v>
      </c>
    </row>
    <row r="120" spans="1:12" ht="22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75</v>
      </c>
      <c r="F120" s="40">
        <v>250</v>
      </c>
      <c r="G120" s="40">
        <v>11.52</v>
      </c>
      <c r="H120" s="40">
        <v>16.600000000000001</v>
      </c>
      <c r="I120" s="40">
        <v>31.28</v>
      </c>
      <c r="J120" s="40">
        <v>336.19</v>
      </c>
      <c r="K120" s="60" t="s">
        <v>76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56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80</v>
      </c>
      <c r="F122" s="43">
        <v>200</v>
      </c>
      <c r="G122" s="43">
        <v>1.4</v>
      </c>
      <c r="H122" s="43">
        <v>1.6</v>
      </c>
      <c r="I122" s="43">
        <v>17.34</v>
      </c>
      <c r="J122" s="43">
        <v>89.32</v>
      </c>
      <c r="K122" s="56" t="s">
        <v>131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>
        <v>50</v>
      </c>
      <c r="G123" s="43">
        <v>3.8</v>
      </c>
      <c r="H123" s="43">
        <v>0.4</v>
      </c>
      <c r="I123" s="43">
        <v>24.6</v>
      </c>
      <c r="J123" s="43">
        <v>117.5</v>
      </c>
      <c r="K123" s="56" t="s">
        <v>104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56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56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56"/>
      <c r="L126" s="43">
        <v>105.08</v>
      </c>
    </row>
    <row r="127" spans="1:12" ht="15" x14ac:dyDescent="0.25">
      <c r="A127" s="16"/>
      <c r="B127" s="17"/>
      <c r="C127" s="8"/>
      <c r="D127" s="52" t="s">
        <v>33</v>
      </c>
      <c r="E127" s="53"/>
      <c r="F127" s="54">
        <f>SUM(F120:F126)</f>
        <v>500</v>
      </c>
      <c r="G127" s="54">
        <f t="shared" ref="G127:J127" si="58">SUM(G120:G126)</f>
        <v>16.72</v>
      </c>
      <c r="H127" s="54">
        <f t="shared" si="58"/>
        <v>18.600000000000001</v>
      </c>
      <c r="I127" s="54">
        <f t="shared" si="58"/>
        <v>73.22</v>
      </c>
      <c r="J127" s="54">
        <f t="shared" si="58"/>
        <v>543.01</v>
      </c>
      <c r="K127" s="65"/>
      <c r="L127" s="19">
        <f t="shared" ref="L127" si="59">SUM(L120:L126)</f>
        <v>105.08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62</v>
      </c>
      <c r="F128" s="43">
        <v>60</v>
      </c>
      <c r="G128" s="43">
        <v>1.1399999999999999</v>
      </c>
      <c r="H128" s="43">
        <v>5.31</v>
      </c>
      <c r="I128" s="43">
        <v>6.64</v>
      </c>
      <c r="J128" s="43">
        <v>78.89</v>
      </c>
      <c r="K128" s="56" t="s">
        <v>99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77</v>
      </c>
      <c r="F129" s="43">
        <v>200</v>
      </c>
      <c r="G129" s="43">
        <v>1.46</v>
      </c>
      <c r="H129" s="43">
        <v>4</v>
      </c>
      <c r="I129" s="43">
        <v>8.52</v>
      </c>
      <c r="J129" s="43">
        <v>76</v>
      </c>
      <c r="K129" s="56" t="s">
        <v>132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61</v>
      </c>
      <c r="F130" s="43">
        <v>200</v>
      </c>
      <c r="G130" s="43">
        <v>19.420000000000002</v>
      </c>
      <c r="H130" s="43">
        <v>19.86</v>
      </c>
      <c r="I130" s="43">
        <v>51.1</v>
      </c>
      <c r="J130" s="43">
        <v>378.6</v>
      </c>
      <c r="K130" s="56" t="s">
        <v>101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56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54</v>
      </c>
      <c r="F132" s="43">
        <v>200</v>
      </c>
      <c r="G132" s="43">
        <v>0.2</v>
      </c>
      <c r="H132" s="43"/>
      <c r="I132" s="43">
        <v>35.799999999999997</v>
      </c>
      <c r="J132" s="43">
        <v>142</v>
      </c>
      <c r="K132" s="56" t="s">
        <v>133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70.5</v>
      </c>
      <c r="K133" s="56" t="s">
        <v>104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48</v>
      </c>
      <c r="F134" s="43">
        <v>20</v>
      </c>
      <c r="G134" s="43">
        <v>1.32</v>
      </c>
      <c r="H134" s="43">
        <v>0.24</v>
      </c>
      <c r="I134" s="43">
        <v>6.8</v>
      </c>
      <c r="J134" s="43">
        <v>36.200000000000003</v>
      </c>
      <c r="K134" s="56" t="s">
        <v>105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56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56"/>
      <c r="L136" s="43"/>
    </row>
    <row r="137" spans="1:12" ht="15" x14ac:dyDescent="0.25">
      <c r="A137" s="16"/>
      <c r="B137" s="17"/>
      <c r="C137" s="8"/>
      <c r="D137" s="52" t="s">
        <v>33</v>
      </c>
      <c r="E137" s="53"/>
      <c r="F137" s="54">
        <f>SUM(F128:F136)</f>
        <v>710</v>
      </c>
      <c r="G137" s="54">
        <f t="shared" ref="G137:J137" si="60">SUM(G128:G136)</f>
        <v>25.820000000000004</v>
      </c>
      <c r="H137" s="54">
        <f t="shared" si="60"/>
        <v>29.649999999999995</v>
      </c>
      <c r="I137" s="54">
        <f t="shared" si="60"/>
        <v>123.62</v>
      </c>
      <c r="J137" s="54">
        <f t="shared" si="60"/>
        <v>782.19</v>
      </c>
      <c r="K137" s="65"/>
      <c r="L137" s="19">
        <f t="shared" ref="L137" si="61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8" t="s">
        <v>4</v>
      </c>
      <c r="D138" s="69"/>
      <c r="E138" s="31"/>
      <c r="F138" s="32">
        <f>F127+F137</f>
        <v>1210</v>
      </c>
      <c r="G138" s="32">
        <f t="shared" ref="G138" si="62">G127+G137</f>
        <v>42.540000000000006</v>
      </c>
      <c r="H138" s="32">
        <f t="shared" ref="H138" si="63">H127+H137</f>
        <v>48.25</v>
      </c>
      <c r="I138" s="32">
        <f t="shared" ref="I138" si="64">I127+I137</f>
        <v>196.84</v>
      </c>
      <c r="J138" s="32">
        <f t="shared" ref="J138:L138" si="65">J127+J137</f>
        <v>1325.2</v>
      </c>
      <c r="K138" s="62"/>
      <c r="L138" s="32">
        <f t="shared" si="65"/>
        <v>105.08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79</v>
      </c>
      <c r="F139" s="40">
        <v>300</v>
      </c>
      <c r="G139" s="40">
        <v>17.13</v>
      </c>
      <c r="H139" s="40">
        <v>18.309999999999999</v>
      </c>
      <c r="I139" s="40">
        <v>51.94</v>
      </c>
      <c r="J139" s="40">
        <v>458.41</v>
      </c>
      <c r="K139" s="60" t="s">
        <v>81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56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/>
      <c r="H141" s="43"/>
      <c r="I141" s="43">
        <v>23.2</v>
      </c>
      <c r="J141" s="43">
        <v>92.8</v>
      </c>
      <c r="K141" s="56" t="s">
        <v>146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56" t="s">
        <v>147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56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56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56"/>
      <c r="L145" s="43">
        <v>73.510000000000005</v>
      </c>
    </row>
    <row r="146" spans="1:12" ht="15" x14ac:dyDescent="0.25">
      <c r="A146" s="24"/>
      <c r="B146" s="17"/>
      <c r="C146" s="8"/>
      <c r="D146" s="52" t="s">
        <v>33</v>
      </c>
      <c r="E146" s="53"/>
      <c r="F146" s="54">
        <f>SUM(F139:F145)</f>
        <v>525</v>
      </c>
      <c r="G146" s="54">
        <f t="shared" ref="G146:J146" si="66">SUM(G139:G145)</f>
        <v>19.029999999999998</v>
      </c>
      <c r="H146" s="54">
        <f t="shared" si="66"/>
        <v>18.509999999999998</v>
      </c>
      <c r="I146" s="54">
        <f t="shared" si="66"/>
        <v>87.44</v>
      </c>
      <c r="J146" s="54">
        <f t="shared" si="66"/>
        <v>609.96</v>
      </c>
      <c r="K146" s="61"/>
      <c r="L146" s="19">
        <f t="shared" ref="L146" si="67">SUM(L139:L145)</f>
        <v>73.510000000000005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134</v>
      </c>
      <c r="F147" s="43">
        <v>60</v>
      </c>
      <c r="G147" s="43">
        <v>0.94</v>
      </c>
      <c r="H147" s="43">
        <v>3.92</v>
      </c>
      <c r="I147" s="43">
        <v>4.8</v>
      </c>
      <c r="J147" s="43">
        <v>57.75</v>
      </c>
      <c r="K147" s="56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60</v>
      </c>
      <c r="F148" s="43">
        <v>200</v>
      </c>
      <c r="G148" s="43">
        <v>1.68</v>
      </c>
      <c r="H148" s="43">
        <v>4.0999999999999996</v>
      </c>
      <c r="I148" s="43">
        <v>13.27</v>
      </c>
      <c r="J148" s="43">
        <v>96.6</v>
      </c>
      <c r="K148" s="56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83</v>
      </c>
      <c r="F149" s="43">
        <v>120</v>
      </c>
      <c r="G149" s="43">
        <v>10.83</v>
      </c>
      <c r="H149" s="43">
        <v>10.93</v>
      </c>
      <c r="I149" s="43">
        <v>9.64</v>
      </c>
      <c r="J149" s="43">
        <v>193.81</v>
      </c>
      <c r="K149" s="56"/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46</v>
      </c>
      <c r="F150" s="43">
        <v>170</v>
      </c>
      <c r="G150" s="43">
        <v>5.95</v>
      </c>
      <c r="H150" s="43">
        <v>6.97</v>
      </c>
      <c r="I150" s="43">
        <v>39.950000000000003</v>
      </c>
      <c r="J150" s="43">
        <v>249.9</v>
      </c>
      <c r="K150" s="56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54</v>
      </c>
      <c r="F151" s="43">
        <v>200</v>
      </c>
      <c r="G151" s="43"/>
      <c r="H151" s="43"/>
      <c r="I151" s="43">
        <v>22.4</v>
      </c>
      <c r="J151" s="43">
        <v>89.6</v>
      </c>
      <c r="K151" s="56"/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40</v>
      </c>
      <c r="G152" s="43">
        <v>3.04</v>
      </c>
      <c r="H152" s="43">
        <v>0.32</v>
      </c>
      <c r="I152" s="43">
        <v>19.68</v>
      </c>
      <c r="J152" s="43">
        <v>94</v>
      </c>
      <c r="K152" s="56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48</v>
      </c>
      <c r="F153" s="43">
        <v>35</v>
      </c>
      <c r="G153" s="43">
        <v>2.31</v>
      </c>
      <c r="H153" s="43">
        <v>0.42</v>
      </c>
      <c r="I153" s="43">
        <v>11.9</v>
      </c>
      <c r="J153" s="43">
        <v>63.35</v>
      </c>
      <c r="K153" s="56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56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56"/>
      <c r="L155" s="43">
        <v>105.08</v>
      </c>
    </row>
    <row r="156" spans="1:12" ht="15" x14ac:dyDescent="0.25">
      <c r="A156" s="24"/>
      <c r="B156" s="66"/>
      <c r="C156" s="64"/>
      <c r="D156" s="52" t="s">
        <v>33</v>
      </c>
      <c r="E156" s="53"/>
      <c r="F156" s="54">
        <f>SUM(F147:F155)</f>
        <v>825</v>
      </c>
      <c r="G156" s="54">
        <f t="shared" ref="G156:J156" si="68">SUM(G147:G155)</f>
        <v>24.749999999999996</v>
      </c>
      <c r="H156" s="54">
        <f t="shared" si="68"/>
        <v>26.66</v>
      </c>
      <c r="I156" s="67">
        <f>SUM(I147:I155)</f>
        <v>121.64000000000001</v>
      </c>
      <c r="J156" s="54">
        <f t="shared" si="68"/>
        <v>845.01</v>
      </c>
      <c r="K156" s="65"/>
      <c r="L156" s="19">
        <f t="shared" ref="L156" si="69">SUM(L147:L155)</f>
        <v>105.08</v>
      </c>
    </row>
    <row r="157" spans="1:12" ht="15.75" thickBot="1" x14ac:dyDescent="0.25">
      <c r="A157" s="29">
        <f>A139</f>
        <v>2</v>
      </c>
      <c r="B157" s="30">
        <f>B139</f>
        <v>3</v>
      </c>
      <c r="C157" s="68" t="s">
        <v>4</v>
      </c>
      <c r="D157" s="69"/>
      <c r="E157" s="31"/>
      <c r="F157" s="32">
        <f>F146+F156</f>
        <v>1350</v>
      </c>
      <c r="G157" s="32">
        <f t="shared" ref="G157" si="70">G146+G156</f>
        <v>43.779999999999994</v>
      </c>
      <c r="H157" s="32">
        <f t="shared" ref="H157" si="71">H146+H156</f>
        <v>45.17</v>
      </c>
      <c r="I157" s="32">
        <f t="shared" ref="I157" si="72">I146+I156</f>
        <v>209.08</v>
      </c>
      <c r="J157" s="32">
        <f t="shared" ref="J157:L157" si="73">J146+J156</f>
        <v>1454.97</v>
      </c>
      <c r="K157" s="62"/>
      <c r="L157" s="32">
        <f t="shared" si="73"/>
        <v>178.59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135</v>
      </c>
      <c r="F158" s="40">
        <v>250</v>
      </c>
      <c r="G158" s="40">
        <v>14.42</v>
      </c>
      <c r="H158" s="40">
        <v>15.66</v>
      </c>
      <c r="I158" s="40">
        <v>31.94</v>
      </c>
      <c r="J158" s="40">
        <v>362.22</v>
      </c>
      <c r="K158" s="60" t="s">
        <v>136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56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42</v>
      </c>
      <c r="F160" s="43">
        <v>200</v>
      </c>
      <c r="G160" s="43">
        <v>0.1</v>
      </c>
      <c r="H160" s="43">
        <v>0</v>
      </c>
      <c r="I160" s="43">
        <v>13</v>
      </c>
      <c r="J160" s="43">
        <v>60</v>
      </c>
      <c r="K160" s="56" t="s">
        <v>44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50</v>
      </c>
      <c r="G161" s="43">
        <v>3.8</v>
      </c>
      <c r="H161" s="43">
        <v>0.4</v>
      </c>
      <c r="I161" s="43">
        <v>24.6</v>
      </c>
      <c r="J161" s="43">
        <v>117.5</v>
      </c>
      <c r="K161" s="56" t="s">
        <v>45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56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56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56"/>
      <c r="L164" s="43">
        <v>73.510000000000005</v>
      </c>
    </row>
    <row r="165" spans="1:12" ht="15" x14ac:dyDescent="0.25">
      <c r="A165" s="24"/>
      <c r="B165" s="17"/>
      <c r="C165" s="8"/>
      <c r="D165" s="52" t="s">
        <v>33</v>
      </c>
      <c r="E165" s="53"/>
      <c r="F165" s="54">
        <f>SUM(F158:F164)</f>
        <v>500</v>
      </c>
      <c r="G165" s="54">
        <f t="shared" ref="G165:J165" si="74">SUM(G158:G164)</f>
        <v>18.32</v>
      </c>
      <c r="H165" s="54">
        <f t="shared" si="74"/>
        <v>16.059999999999999</v>
      </c>
      <c r="I165" s="54">
        <f t="shared" si="74"/>
        <v>69.539999999999992</v>
      </c>
      <c r="J165" s="54">
        <f t="shared" si="74"/>
        <v>539.72</v>
      </c>
      <c r="K165" s="65"/>
      <c r="L165" s="19">
        <f t="shared" ref="L165" si="75">SUM(L158:L164)</f>
        <v>73.510000000000005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137</v>
      </c>
      <c r="F166" s="43">
        <v>60</v>
      </c>
      <c r="G166" s="43">
        <v>0.42</v>
      </c>
      <c r="H166" s="43">
        <v>6.06</v>
      </c>
      <c r="I166" s="43">
        <v>1.2</v>
      </c>
      <c r="J166" s="43">
        <v>61.2</v>
      </c>
      <c r="K166" s="56" t="s">
        <v>138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116</v>
      </c>
      <c r="F167" s="43">
        <v>200</v>
      </c>
      <c r="G167" s="43">
        <v>1.4</v>
      </c>
      <c r="H167" s="43">
        <v>3.88</v>
      </c>
      <c r="I167" s="43">
        <v>6.22</v>
      </c>
      <c r="J167" s="43">
        <v>66.400000000000006</v>
      </c>
      <c r="K167" s="56" t="s">
        <v>120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85</v>
      </c>
      <c r="F168" s="43">
        <v>200</v>
      </c>
      <c r="G168" s="43">
        <v>13.88</v>
      </c>
      <c r="H168" s="43">
        <v>15.56</v>
      </c>
      <c r="I168" s="43">
        <v>30.04</v>
      </c>
      <c r="J168" s="43">
        <v>350.22</v>
      </c>
      <c r="K168" s="56" t="s">
        <v>139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56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78</v>
      </c>
      <c r="F170" s="43">
        <v>200</v>
      </c>
      <c r="G170" s="43">
        <v>0.56000000000000005</v>
      </c>
      <c r="H170" s="43"/>
      <c r="I170" s="43">
        <v>27.89</v>
      </c>
      <c r="J170" s="43">
        <v>113.79</v>
      </c>
      <c r="K170" s="56" t="s">
        <v>148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40</v>
      </c>
      <c r="G171" s="43">
        <v>3.04</v>
      </c>
      <c r="H171" s="43">
        <v>0.32</v>
      </c>
      <c r="I171" s="43">
        <v>19.68</v>
      </c>
      <c r="J171" s="43">
        <v>94</v>
      </c>
      <c r="K171" s="56" t="s">
        <v>147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48</v>
      </c>
      <c r="F172" s="43">
        <v>40</v>
      </c>
      <c r="G172" s="43">
        <v>2.64</v>
      </c>
      <c r="H172" s="43">
        <v>0.48</v>
      </c>
      <c r="I172" s="43">
        <v>13.6</v>
      </c>
      <c r="J172" s="43">
        <v>72.400000000000006</v>
      </c>
      <c r="K172" s="56" t="s">
        <v>149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56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56"/>
      <c r="L174" s="43">
        <v>105.08</v>
      </c>
    </row>
    <row r="175" spans="1:12" ht="15" x14ac:dyDescent="0.25">
      <c r="A175" s="24"/>
      <c r="B175" s="17"/>
      <c r="C175" s="8"/>
      <c r="D175" s="52" t="s">
        <v>33</v>
      </c>
      <c r="E175" s="53"/>
      <c r="F175" s="54">
        <f>SUM(F166:F174)</f>
        <v>740</v>
      </c>
      <c r="G175" s="54">
        <f t="shared" ref="G175:J175" si="76">SUM(G166:G174)</f>
        <v>21.94</v>
      </c>
      <c r="H175" s="54">
        <f t="shared" si="76"/>
        <v>26.3</v>
      </c>
      <c r="I175" s="54">
        <f t="shared" si="76"/>
        <v>98.63</v>
      </c>
      <c r="J175" s="54">
        <f t="shared" si="76"/>
        <v>758.01</v>
      </c>
      <c r="K175" s="65"/>
      <c r="L175" s="19">
        <f t="shared" ref="L175" si="77">SUM(L166:L174)</f>
        <v>105.08</v>
      </c>
    </row>
    <row r="176" spans="1:12" ht="15.75" thickBot="1" x14ac:dyDescent="0.25">
      <c r="A176" s="29">
        <f>A158</f>
        <v>2</v>
      </c>
      <c r="B176" s="30">
        <f>B158</f>
        <v>4</v>
      </c>
      <c r="C176" s="68" t="s">
        <v>4</v>
      </c>
      <c r="D176" s="69"/>
      <c r="E176" s="31"/>
      <c r="F176" s="32">
        <f>F165+F175</f>
        <v>1240</v>
      </c>
      <c r="G176" s="32">
        <f t="shared" ref="G176" si="78">G165+G175</f>
        <v>40.260000000000005</v>
      </c>
      <c r="H176" s="32">
        <f t="shared" ref="H176" si="79">H165+H175</f>
        <v>42.36</v>
      </c>
      <c r="I176" s="32">
        <f t="shared" ref="I176" si="80">I165+I175</f>
        <v>168.17</v>
      </c>
      <c r="J176" s="32">
        <f t="shared" ref="J176:L176" si="81">J165+J175</f>
        <v>1297.73</v>
      </c>
      <c r="K176" s="62"/>
      <c r="L176" s="32">
        <f t="shared" si="81"/>
        <v>178.59</v>
      </c>
    </row>
    <row r="177" spans="1:12" ht="22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140</v>
      </c>
      <c r="F177" s="40">
        <v>250</v>
      </c>
      <c r="G177" s="40">
        <v>13.61</v>
      </c>
      <c r="H177" s="40">
        <v>15.65</v>
      </c>
      <c r="I177" s="40">
        <v>33.979999999999997</v>
      </c>
      <c r="J177" s="40">
        <v>362.19</v>
      </c>
      <c r="K177" s="60" t="s">
        <v>141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56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125</v>
      </c>
      <c r="F179" s="43">
        <v>200</v>
      </c>
      <c r="G179" s="43">
        <v>0</v>
      </c>
      <c r="H179" s="43">
        <v>0</v>
      </c>
      <c r="I179" s="43">
        <v>25</v>
      </c>
      <c r="J179" s="43">
        <v>94.08</v>
      </c>
      <c r="K179" s="56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50</v>
      </c>
      <c r="G180" s="43">
        <v>3.8</v>
      </c>
      <c r="H180" s="43">
        <v>0.4</v>
      </c>
      <c r="I180" s="43">
        <v>24.6</v>
      </c>
      <c r="J180" s="43">
        <v>117.5</v>
      </c>
      <c r="K180" s="56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56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56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56"/>
      <c r="L183" s="43">
        <v>73.510000000000005</v>
      </c>
    </row>
    <row r="184" spans="1:12" ht="15.75" customHeight="1" x14ac:dyDescent="0.25">
      <c r="A184" s="24"/>
      <c r="B184" s="17"/>
      <c r="C184" s="64"/>
      <c r="D184" s="52" t="s">
        <v>33</v>
      </c>
      <c r="E184" s="53"/>
      <c r="F184" s="54">
        <f>SUM(F177:F183)</f>
        <v>500</v>
      </c>
      <c r="G184" s="54">
        <f t="shared" ref="G184:J184" si="82">SUM(G177:G183)</f>
        <v>17.41</v>
      </c>
      <c r="H184" s="54">
        <f t="shared" si="82"/>
        <v>16.05</v>
      </c>
      <c r="I184" s="54">
        <f t="shared" si="82"/>
        <v>83.58</v>
      </c>
      <c r="J184" s="54">
        <f t="shared" si="82"/>
        <v>573.77</v>
      </c>
      <c r="K184" s="65"/>
      <c r="L184" s="19">
        <f t="shared" ref="L184" si="83">SUM(L177:L183)</f>
        <v>73.510000000000005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84</v>
      </c>
      <c r="F185" s="43">
        <v>60</v>
      </c>
      <c r="G185" s="43">
        <v>0.62</v>
      </c>
      <c r="H185" s="43">
        <v>5.31</v>
      </c>
      <c r="I185" s="43">
        <v>6.29</v>
      </c>
      <c r="J185" s="43">
        <v>75.459999999999994</v>
      </c>
      <c r="K185" s="56" t="s">
        <v>142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66</v>
      </c>
      <c r="F186" s="43">
        <v>200</v>
      </c>
      <c r="G186" s="43">
        <v>4.3899999999999997</v>
      </c>
      <c r="H186" s="43">
        <v>4.22</v>
      </c>
      <c r="I186" s="43">
        <v>13.06</v>
      </c>
      <c r="J186" s="43">
        <v>107.8</v>
      </c>
      <c r="K186" s="56" t="s">
        <v>143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87</v>
      </c>
      <c r="F187" s="43">
        <v>90</v>
      </c>
      <c r="G187" s="43">
        <v>11.3</v>
      </c>
      <c r="H187" s="43">
        <v>9</v>
      </c>
      <c r="I187" s="43">
        <v>10.3</v>
      </c>
      <c r="J187" s="43">
        <v>199</v>
      </c>
      <c r="K187" s="56" t="s">
        <v>144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118</v>
      </c>
      <c r="F188" s="43">
        <v>150</v>
      </c>
      <c r="G188" s="43">
        <v>3.15</v>
      </c>
      <c r="H188" s="43">
        <v>6.75</v>
      </c>
      <c r="I188" s="43">
        <v>21.9</v>
      </c>
      <c r="J188" s="43">
        <v>163.5</v>
      </c>
      <c r="K188" s="56" t="s">
        <v>122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54</v>
      </c>
      <c r="F189" s="43">
        <v>200</v>
      </c>
      <c r="G189" s="43">
        <v>0.2</v>
      </c>
      <c r="H189" s="43"/>
      <c r="I189" s="43">
        <v>35.799999999999997</v>
      </c>
      <c r="J189" s="43">
        <v>142</v>
      </c>
      <c r="K189" s="56" t="s">
        <v>133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25</v>
      </c>
      <c r="G190" s="43">
        <v>1.9</v>
      </c>
      <c r="H190" s="43">
        <v>0.2</v>
      </c>
      <c r="I190" s="43">
        <v>12.3</v>
      </c>
      <c r="J190" s="43">
        <v>58.75</v>
      </c>
      <c r="K190" s="56" t="s">
        <v>104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48</v>
      </c>
      <c r="F191" s="43">
        <v>25</v>
      </c>
      <c r="G191" s="43">
        <v>1.65</v>
      </c>
      <c r="H191" s="43">
        <v>0.3</v>
      </c>
      <c r="I191" s="43">
        <v>8.5</v>
      </c>
      <c r="J191" s="43">
        <v>45.25</v>
      </c>
      <c r="K191" s="56" t="s">
        <v>105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56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56"/>
      <c r="L193" s="43">
        <v>105.08</v>
      </c>
    </row>
    <row r="194" spans="1:12" ht="15" x14ac:dyDescent="0.25">
      <c r="A194" s="24"/>
      <c r="B194" s="17"/>
      <c r="C194" s="64"/>
      <c r="D194" s="52" t="s">
        <v>33</v>
      </c>
      <c r="E194" s="53"/>
      <c r="F194" s="54">
        <f>SUM(F185:F193)</f>
        <v>750</v>
      </c>
      <c r="G194" s="54">
        <f t="shared" ref="G194:J194" si="84">SUM(G185:G193)</f>
        <v>23.209999999999997</v>
      </c>
      <c r="H194" s="54">
        <f t="shared" si="84"/>
        <v>25.78</v>
      </c>
      <c r="I194" s="54">
        <f t="shared" si="84"/>
        <v>108.14999999999999</v>
      </c>
      <c r="J194" s="54">
        <f t="shared" si="84"/>
        <v>791.76</v>
      </c>
      <c r="K194" s="65"/>
      <c r="L194" s="19">
        <f t="shared" ref="L194" si="85">SUM(L185:L193)</f>
        <v>105.08</v>
      </c>
    </row>
    <row r="195" spans="1:12" ht="15.75" thickBot="1" x14ac:dyDescent="0.25">
      <c r="A195" s="29">
        <f>A177</f>
        <v>2</v>
      </c>
      <c r="B195" s="30">
        <f>B177</f>
        <v>5</v>
      </c>
      <c r="C195" s="68" t="s">
        <v>4</v>
      </c>
      <c r="D195" s="69"/>
      <c r="E195" s="31"/>
      <c r="F195" s="32">
        <f>F184+F194</f>
        <v>1250</v>
      </c>
      <c r="G195" s="32">
        <f t="shared" ref="G195" si="86">G184+G194</f>
        <v>40.619999999999997</v>
      </c>
      <c r="H195" s="32">
        <f t="shared" ref="H195" si="87">H184+H194</f>
        <v>41.83</v>
      </c>
      <c r="I195" s="32">
        <f t="shared" ref="I195" si="88">I184+I194</f>
        <v>191.73</v>
      </c>
      <c r="J195" s="32">
        <f t="shared" ref="J195:L195" si="89">J184+J194</f>
        <v>1365.53</v>
      </c>
      <c r="K195" s="62"/>
      <c r="L195" s="32">
        <f t="shared" si="89"/>
        <v>178.59</v>
      </c>
    </row>
    <row r="196" spans="1:12" ht="13.5" thickBot="1" x14ac:dyDescent="0.25">
      <c r="A196" s="27"/>
      <c r="B196" s="28"/>
      <c r="C196" s="70" t="s">
        <v>5</v>
      </c>
      <c r="D196" s="70"/>
      <c r="E196" s="70"/>
      <c r="F196" s="34">
        <f>(F24+F43+F62+F81+F100+F119+F138+F157+F176+F195)/(IF(F24=0,0,1)+IF(F43=0,0,1)+IF(F62=0,0,1)+IF(F81=0,0,1)+IF(F100=0,0,1)+IF(F119=0,0,1)+IF(F138=0,0,1)+IF(F157=0,0,1)+IF(F176=0,0,1)+IF(F195=0,0,1))</f>
        <v>1278.9000000000001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41.599000000000004</v>
      </c>
      <c r="H196" s="34">
        <f t="shared" si="90"/>
        <v>44.339999999999996</v>
      </c>
      <c r="I196" s="34">
        <f t="shared" si="90"/>
        <v>188.69599999999997</v>
      </c>
      <c r="J196" s="34">
        <f t="shared" si="90"/>
        <v>1330.1789999999999</v>
      </c>
      <c r="K196" s="63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160.73099999999997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2025-09-02T07:48:53Z</cp:lastPrinted>
  <dcterms:created xsi:type="dcterms:W3CDTF">2022-05-16T14:23:56Z</dcterms:created>
  <dcterms:modified xsi:type="dcterms:W3CDTF">2025-09-13T10:12:32Z</dcterms:modified>
</cp:coreProperties>
</file>