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6-2027\Питание 2026-2027\Food\"/>
    </mc:Choice>
  </mc:AlternateContent>
  <bookViews>
    <workbookView xWindow="0" yWindow="0" windowWidth="20490" windowHeight="675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180" i="1" l="1"/>
  <c r="I180" i="1"/>
  <c r="H180" i="1"/>
  <c r="G180" i="1"/>
  <c r="F180" i="1"/>
  <c r="J170" i="1"/>
  <c r="I170" i="1"/>
  <c r="H170" i="1"/>
  <c r="G170" i="1"/>
  <c r="F170" i="1"/>
  <c r="J163" i="1" l="1"/>
  <c r="I163" i="1"/>
  <c r="H163" i="1"/>
  <c r="G163" i="1"/>
  <c r="F163" i="1"/>
  <c r="J153" i="1"/>
  <c r="I153" i="1"/>
  <c r="H153" i="1"/>
  <c r="G153" i="1"/>
  <c r="F153" i="1"/>
  <c r="J145" i="1" l="1"/>
  <c r="I145" i="1"/>
  <c r="H145" i="1"/>
  <c r="G145" i="1"/>
  <c r="F145" i="1"/>
  <c r="J137" i="1"/>
  <c r="I137" i="1"/>
  <c r="H137" i="1"/>
  <c r="G137" i="1"/>
  <c r="F137" i="1"/>
  <c r="J130" i="1" l="1"/>
  <c r="I130" i="1"/>
  <c r="H130" i="1"/>
  <c r="G130" i="1"/>
  <c r="F130" i="1"/>
  <c r="J120" i="1"/>
  <c r="I120" i="1"/>
  <c r="H120" i="1"/>
  <c r="G120" i="1"/>
  <c r="F120" i="1"/>
  <c r="J112" i="1" l="1"/>
  <c r="I112" i="1"/>
  <c r="H112" i="1"/>
  <c r="G112" i="1"/>
  <c r="F112" i="1"/>
  <c r="J102" i="1"/>
  <c r="I102" i="1"/>
  <c r="H102" i="1"/>
  <c r="G102" i="1"/>
  <c r="F102" i="1"/>
  <c r="J94" i="1" l="1"/>
  <c r="I94" i="1"/>
  <c r="H94" i="1"/>
  <c r="G94" i="1"/>
  <c r="F94" i="1"/>
  <c r="I84" i="1"/>
  <c r="H84" i="1"/>
  <c r="G84" i="1"/>
  <c r="J84" i="1"/>
  <c r="F84" i="1"/>
  <c r="J76" i="1" l="1"/>
  <c r="I76" i="1"/>
  <c r="H76" i="1"/>
  <c r="G76" i="1"/>
  <c r="F76" i="1"/>
  <c r="J66" i="1"/>
  <c r="I66" i="1"/>
  <c r="H66" i="1"/>
  <c r="G66" i="1"/>
  <c r="F66" i="1"/>
  <c r="J58" i="1" l="1"/>
  <c r="I58" i="1"/>
  <c r="H58" i="1"/>
  <c r="G58" i="1"/>
  <c r="F58" i="1"/>
  <c r="J48" i="1"/>
  <c r="I48" i="1"/>
  <c r="H48" i="1"/>
  <c r="G48" i="1"/>
  <c r="F48" i="1"/>
  <c r="I40" i="1" l="1"/>
  <c r="H40" i="1"/>
  <c r="G40" i="1"/>
  <c r="J40" i="1"/>
  <c r="F40" i="1"/>
  <c r="J30" i="1"/>
  <c r="I30" i="1"/>
  <c r="H30" i="1"/>
  <c r="G30" i="1"/>
  <c r="F30" i="1"/>
  <c r="J22" i="1" l="1"/>
  <c r="I22" i="1"/>
  <c r="H22" i="1"/>
  <c r="G22" i="1"/>
  <c r="F22" i="1"/>
  <c r="F12" i="1"/>
  <c r="J12" i="1" l="1"/>
  <c r="I12" i="1"/>
  <c r="H12" i="1"/>
  <c r="G12" i="1"/>
  <c r="A154" i="1" l="1"/>
  <c r="A171" i="1"/>
  <c r="A23" i="1"/>
  <c r="B181" i="1" l="1"/>
  <c r="A181" i="1"/>
  <c r="J181" i="1"/>
  <c r="H181" i="1"/>
  <c r="G181" i="1"/>
  <c r="B171" i="1"/>
  <c r="I181" i="1"/>
  <c r="B164" i="1"/>
  <c r="A164" i="1"/>
  <c r="B154" i="1"/>
  <c r="I164" i="1"/>
  <c r="G164" i="1"/>
  <c r="B146" i="1"/>
  <c r="A146" i="1"/>
  <c r="B138" i="1"/>
  <c r="J146" i="1"/>
  <c r="B131" i="1"/>
  <c r="A131" i="1"/>
  <c r="J131" i="1"/>
  <c r="B121" i="1"/>
  <c r="B113" i="1"/>
  <c r="A113" i="1"/>
  <c r="B103" i="1"/>
  <c r="B95" i="1"/>
  <c r="A95" i="1"/>
  <c r="I95" i="1"/>
  <c r="B85" i="1"/>
  <c r="B77" i="1"/>
  <c r="A77" i="1"/>
  <c r="B67" i="1"/>
  <c r="B59" i="1"/>
  <c r="A59" i="1"/>
  <c r="B49" i="1"/>
  <c r="B41" i="1"/>
  <c r="A41" i="1"/>
  <c r="I41" i="1"/>
  <c r="B31" i="1"/>
  <c r="B23" i="1"/>
  <c r="B13" i="1"/>
  <c r="J23" i="1"/>
  <c r="F23" i="1"/>
  <c r="I77" i="1" l="1"/>
  <c r="I59" i="1"/>
  <c r="G77" i="1"/>
  <c r="I113" i="1"/>
  <c r="H164" i="1"/>
  <c r="J164" i="1"/>
  <c r="F164" i="1"/>
  <c r="I131" i="1"/>
  <c r="H146" i="1"/>
  <c r="G146" i="1"/>
  <c r="F146" i="1"/>
  <c r="G131" i="1"/>
  <c r="H131" i="1"/>
  <c r="F131" i="1"/>
  <c r="H113" i="1"/>
  <c r="J113" i="1"/>
  <c r="G113" i="1"/>
  <c r="F113" i="1"/>
  <c r="G95" i="1"/>
  <c r="J95" i="1"/>
  <c r="F95" i="1"/>
  <c r="J77" i="1"/>
  <c r="H77" i="1"/>
  <c r="F77" i="1"/>
  <c r="J59" i="1"/>
  <c r="H59" i="1"/>
  <c r="G59" i="1"/>
  <c r="F59" i="1"/>
  <c r="J41" i="1"/>
  <c r="G41" i="1"/>
  <c r="H41" i="1"/>
  <c r="F41" i="1"/>
  <c r="F181" i="1"/>
  <c r="H95" i="1"/>
  <c r="H23" i="1"/>
  <c r="I23" i="1"/>
  <c r="G23" i="1"/>
  <c r="I182" i="1" l="1"/>
  <c r="J182" i="1"/>
  <c r="F182" i="1"/>
  <c r="H182" i="1"/>
  <c r="G182" i="1"/>
</calcChain>
</file>

<file path=xl/sharedStrings.xml><?xml version="1.0" encoding="utf-8"?>
<sst xmlns="http://schemas.openxmlformats.org/spreadsheetml/2006/main" count="298" uniqueCount="107">
  <si>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</si>
  <si>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</si>
  <si>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</si>
  <si>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</si>
  <si>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</si>
  <si>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</si>
  <si>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</si>
  <si>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</si>
  <si>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</si>
  <si>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</si>
  <si>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</si>
  <si>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</si>
  <si>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</si>
  <si>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</si>
  <si>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</si>
  <si>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</si>
  <si>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</si>
  <si>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</si>
  <si>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</si>
  <si>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</si>
  <si>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</si>
  <si>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</si>
  <si>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</si>
  <si>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</si>
  <si>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</si>
  <si>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</si>
  <si>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</si>
  <si>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</si>
  <si>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</si>
  <si>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</si>
  <si>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</si>
  <si>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</si>
  <si>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</si>
  <si>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</si>
  <si>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</si>
  <si>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</si>
  <si>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</si>
  <si>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Чай с лимоном</t>
  </si>
  <si>
    <t>Хлеб пшеничный</t>
  </si>
  <si>
    <t>сладкое</t>
  </si>
  <si>
    <t>Чай с сахаром</t>
  </si>
  <si>
    <t>Сок фруктовый</t>
  </si>
  <si>
    <t>Хлеб ржано-пшеничный</t>
  </si>
  <si>
    <t>Борщ из свежей капусты с картофелем</t>
  </si>
  <si>
    <t>Винегрет овощной</t>
  </si>
  <si>
    <t>Согласовано</t>
  </si>
  <si>
    <t>Чай фруктовый</t>
  </si>
  <si>
    <t>Директор</t>
  </si>
  <si>
    <t>Макароны отварные с маслом</t>
  </si>
  <si>
    <t>Картофельное пюре</t>
  </si>
  <si>
    <t>Компот из сушеных фруктов</t>
  </si>
  <si>
    <t xml:space="preserve"> </t>
  </si>
  <si>
    <t>Щи из свежей капусты с картофелем</t>
  </si>
  <si>
    <t>Напиток из шиповника</t>
  </si>
  <si>
    <t>Рассольник ленинградский</t>
  </si>
  <si>
    <t>Суп картофельный с клецками</t>
  </si>
  <si>
    <t>Компот из свежих яблок</t>
  </si>
  <si>
    <t>Суп картофельный с вермишелью</t>
  </si>
  <si>
    <t>Салат Здоровье</t>
  </si>
  <si>
    <t>Салат картофельный с соленым огурцом</t>
  </si>
  <si>
    <t>Плов из птицы</t>
  </si>
  <si>
    <t>Ежики с овощами</t>
  </si>
  <si>
    <t>Салат «Степной» из разных овощей</t>
  </si>
  <si>
    <t>Жаркое по-домашнему</t>
  </si>
  <si>
    <t>Мясные шарики с овощами</t>
  </si>
  <si>
    <t xml:space="preserve">фрукты </t>
  </si>
  <si>
    <t xml:space="preserve">  </t>
  </si>
  <si>
    <t>МОАУ "Лицей № 3"</t>
  </si>
  <si>
    <t>Попуца Е. А.</t>
  </si>
  <si>
    <t>Салат из моркови "По-корейски". Вареники с картофелем и маслом</t>
  </si>
  <si>
    <t>68,22             395,17</t>
  </si>
  <si>
    <t xml:space="preserve">Вареники с картофелем и маслом </t>
  </si>
  <si>
    <t>Плов из птицы. Печенье овсяное</t>
  </si>
  <si>
    <t>ТТК 211,08</t>
  </si>
  <si>
    <t xml:space="preserve">Салат из свеклы отварной </t>
  </si>
  <si>
    <t xml:space="preserve">Суп гороховый </t>
  </si>
  <si>
    <t xml:space="preserve">Гренки из пш. хлеба </t>
  </si>
  <si>
    <t>Компот из сушеных фруктов (курага)</t>
  </si>
  <si>
    <t xml:space="preserve">Хлеб пшеничный </t>
  </si>
  <si>
    <t>Ежики с овощами. Макароны отварные с маслом</t>
  </si>
  <si>
    <t>148,25           227,08</t>
  </si>
  <si>
    <t>ТТК 148,25</t>
  </si>
  <si>
    <t>Каша молочная рисовая (вязкая). Блинчик с маслом. Молоко сгущенное</t>
  </si>
  <si>
    <t>253,13        864,2            481,13</t>
  </si>
  <si>
    <t>Шницель домашный с соусом томатным. Картофельное пюре</t>
  </si>
  <si>
    <t>271,07         241,08</t>
  </si>
  <si>
    <t xml:space="preserve">Шницель домашний с соусом </t>
  </si>
  <si>
    <t>ТТК241,08</t>
  </si>
  <si>
    <t xml:space="preserve">Соус томатный </t>
  </si>
  <si>
    <t>Жаркое по-домашнему. Пряник</t>
  </si>
  <si>
    <t>ТТК 259,08    589,13</t>
  </si>
  <si>
    <t xml:space="preserve">Суп рыбный </t>
  </si>
  <si>
    <t>Компот из сушеных фруктов и шиповника</t>
  </si>
  <si>
    <t xml:space="preserve">Мясные шарики с овощами. Макаронные изделия отварные </t>
  </si>
  <si>
    <t xml:space="preserve">ттк № 1,25     227,08       </t>
  </si>
  <si>
    <t>Каша молочная пшенная (вязкая), блинчик с маслом, варенье</t>
  </si>
  <si>
    <t>Кофейный напиток с молоком</t>
  </si>
  <si>
    <t>184,08,     864,2    686,22</t>
  </si>
  <si>
    <t>Салат картофельный</t>
  </si>
  <si>
    <t xml:space="preserve">Бифштекс по домашнему </t>
  </si>
  <si>
    <t xml:space="preserve">Гороховое пюре с маслом </t>
  </si>
  <si>
    <t xml:space="preserve">Напиток из шиповника </t>
  </si>
  <si>
    <t>Плов из свинины. Печенье Овсяное</t>
  </si>
  <si>
    <t>ттк 444,04 590,13</t>
  </si>
  <si>
    <t>Салат "Степной" из разных овощей</t>
  </si>
  <si>
    <t>Плов из свинины</t>
  </si>
  <si>
    <t>ттк 444,04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</si>
</sst>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5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left" wrapText="1"/>
    </xf>
    <xf numFmtId="0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2" borderId="23" xfId="0" applyFont="1" applyFill="1" applyBorder="1" applyAlignment="1" applyProtection="1">
      <alignment horizontal="center" vertical="top" wrapText="1"/>
      <protection locked="0"/>
    </xf>
    <xf numFmtId="0" fontId="15" fillId="4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vertical="top"/>
    </xf>
    <xf numFmtId="0" fontId="6" fillId="4" borderId="4" xfId="0" applyFont="1" applyFill="1" applyBorder="1" applyAlignment="1" applyProtection="1">
      <alignment vertical="center" wrapText="1"/>
      <protection locked="0"/>
    </xf>
    <xf numFmtId="1" fontId="6" fillId="4" borderId="1" xfId="0" applyNumberFormat="1" applyFont="1" applyFill="1" applyBorder="1" applyAlignment="1" applyProtection="1">
      <alignment horizontal="center" vertical="center"/>
      <protection locked="0"/>
    </xf>
    <xf numFmtId="1" fontId="6" fillId="4" borderId="2" xfId="0" applyNumberFormat="1" applyFont="1" applyFill="1" applyBorder="1" applyAlignment="1" applyProtection="1">
      <alignment horizontal="center" vertical="center"/>
      <protection locked="0"/>
    </xf>
    <xf numFmtId="1" fontId="6" fillId="4" borderId="17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wrapText="1"/>
      <protection locked="0"/>
    </xf>
    <xf numFmtId="1" fontId="6" fillId="4" borderId="2" xfId="0" applyNumberFormat="1" applyFont="1" applyFill="1" applyBorder="1" applyAlignment="1" applyProtection="1">
      <alignment horizontal="center"/>
      <protection locked="0"/>
    </xf>
    <xf numFmtId="1" fontId="6" fillId="4" borderId="17" xfId="0" applyNumberFormat="1" applyFont="1" applyFill="1" applyBorder="1" applyAlignment="1" applyProtection="1">
      <alignment horizontal="center"/>
      <protection locked="0"/>
    </xf>
    <xf numFmtId="4" fontId="6" fillId="4" borderId="2" xfId="0" applyNumberFormat="1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/>
      <protection locked="0"/>
    </xf>
    <xf numFmtId="1" fontId="6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1" fontId="6" fillId="4" borderId="5" xfId="0" applyNumberFormat="1" applyFont="1" applyFill="1" applyBorder="1" applyAlignment="1" applyProtection="1">
      <alignment horizontal="center"/>
      <protection locked="0"/>
    </xf>
    <xf numFmtId="1" fontId="6" fillId="4" borderId="24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left" wrapText="1"/>
      <protection locked="0"/>
    </xf>
    <xf numFmtId="0" fontId="6" fillId="4" borderId="5" xfId="0" applyFont="1" applyFill="1" applyBorder="1" applyAlignment="1" applyProtection="1">
      <alignment horizontal="left" wrapText="1"/>
      <protection locked="0"/>
    </xf>
    <xf numFmtId="4" fontId="6" fillId="4" borderId="1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locked="0"/>
    </xf>
    <xf numFmtId="0" fontId="6" fillId="4" borderId="5" xfId="0" applyFont="1" applyFill="1" applyBorder="1" applyAlignment="1" applyProtection="1">
      <alignment wrapText="1"/>
      <protection locked="0"/>
    </xf>
    <xf numFmtId="4" fontId="6" fillId="4" borderId="5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center"/>
      <protection locked="0"/>
    </xf>
    <xf numFmtId="0" fontId="6" fillId="4" borderId="17" xfId="0" applyFont="1" applyFill="1" applyBorder="1" applyAlignment="1" applyProtection="1">
      <alignment horizontal="center"/>
      <protection locked="0"/>
    </xf>
    <xf numFmtId="4" fontId="6" fillId="4" borderId="26" xfId="0" applyNumberFormat="1" applyFont="1" applyFill="1" applyBorder="1" applyAlignment="1" applyProtection="1">
      <alignment horizontal="center"/>
      <protection locked="0"/>
    </xf>
    <xf numFmtId="0" fontId="6" fillId="2" borderId="25" xfId="0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 applyAlignment="1">
      <alignment horizontal="center" vertical="top" wrapText="1"/>
    </xf>
    <xf numFmtId="0" fontId="6" fillId="4" borderId="2" xfId="0" applyFont="1" applyFill="1" applyBorder="1" applyAlignment="1" applyProtection="1">
      <alignment vertical="center" wrapText="1"/>
      <protection locked="0"/>
    </xf>
    <xf numFmtId="0" fontId="6" fillId="0" borderId="3" xfId="0" applyFont="1" applyBorder="1" applyAlignment="1">
      <alignment vertical="top" wrapText="1"/>
    </xf>
    <xf numFmtId="0" fontId="4" fillId="2" borderId="2" xfId="0" applyFont="1" applyFill="1" applyBorder="1" applyProtection="1">
      <protection locked="0"/>
    </xf>
    <xf numFmtId="4" fontId="6" fillId="2" borderId="23" xfId="0" applyNumberFormat="1" applyFont="1" applyFill="1" applyBorder="1" applyAlignment="1" applyProtection="1">
      <alignment horizontal="center" vertical="top" wrapText="1"/>
      <protection locked="0"/>
    </xf>
    <xf numFmtId="0" fontId="6" fillId="5" borderId="2" xfId="0" applyFont="1" applyFill="1" applyBorder="1" applyAlignment="1" applyProtection="1">
      <alignment wrapText="1"/>
      <protection locked="0"/>
    </xf>
    <xf numFmtId="1" fontId="6" fillId="5" borderId="2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/>
      <protection locked="0"/>
    </xf>
    <xf numFmtId="0" fontId="6" fillId="0" borderId="25" xfId="0" applyFont="1" applyBorder="1" applyAlignment="1">
      <alignment horizontal="center" vertical="top" wrapText="1"/>
    </xf>
    <xf numFmtId="0" fontId="6" fillId="3" borderId="27" xfId="0" applyFont="1" applyFill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3" fillId="2" borderId="2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alignment vertical="top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6" fillId="6" borderId="2" xfId="0" applyFont="1" applyFill="1" applyBorder="1" applyAlignment="1" applyProtection="1">
      <alignment vertical="top" wrapText="1"/>
      <protection locked="0"/>
    </xf>
    <xf numFmtId="0" fontId="6" fillId="6" borderId="2" xfId="0" applyFont="1" applyFill="1" applyBorder="1" applyAlignment="1" applyProtection="1">
      <alignment horizontal="center" vertical="top" wrapText="1"/>
      <protection locked="0"/>
    </xf>
    <xf numFmtId="0" fontId="6" fillId="6" borderId="5" xfId="0" applyFont="1" applyFill="1" applyBorder="1" applyAlignment="1" applyProtection="1">
      <alignment vertical="top" wrapText="1"/>
      <protection locked="0"/>
    </xf>
    <xf numFmtId="0" fontId="6" fillId="6" borderId="5" xfId="0" applyFont="1" applyFill="1" applyBorder="1" applyAlignment="1" applyProtection="1">
      <alignment horizontal="center" vertical="top" wrapText="1"/>
      <protection locked="0"/>
    </xf>
    <xf numFmtId="0" fontId="6" fillId="6" borderId="29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6" fillId="4" borderId="4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1" fontId="6" fillId="4" borderId="17" xfId="0" applyNumberFormat="1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4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1" fontId="6" fillId="4" borderId="5" xfId="0" applyNumberFormat="1" applyFont="1" applyFill="1" applyBorder="1" applyAlignment="1" applyProtection="1">
      <alignment horizontal="center" vertical="top" wrapText="1"/>
      <protection locked="0"/>
    </xf>
    <xf numFmtId="1" fontId="6" fillId="4" borderId="24" xfId="0" applyNumberFormat="1" applyFont="1" applyFill="1" applyBorder="1" applyAlignment="1" applyProtection="1">
      <alignment horizontal="center" vertical="top" wrapText="1"/>
      <protection locked="0"/>
    </xf>
    <xf numFmtId="0" fontId="15" fillId="0" borderId="3" xfId="0" applyNumberFormat="1" applyFont="1" applyFill="1" applyBorder="1" applyAlignment="1" applyProtection="1">
      <alignment horizontal="center" vertical="top" wrapText="1"/>
      <protection locked="0"/>
    </xf>
    <xf numFmtId="1" fontId="15" fillId="0" borderId="3" xfId="0" applyNumberFormat="1" applyFont="1" applyFill="1" applyBorder="1" applyAlignment="1" applyProtection="1">
      <alignment horizontal="center" vertical="top" wrapText="1"/>
      <protection locked="0"/>
    </xf>
    <xf numFmtId="1" fontId="15" fillId="0" borderId="28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1" fontId="6" fillId="4" borderId="15" xfId="0" applyNumberFormat="1" applyFont="1" applyFill="1" applyBorder="1" applyAlignment="1" applyProtection="1">
      <alignment horizontal="center" vertical="top" wrapText="1"/>
      <protection locked="0"/>
    </xf>
    <xf numFmtId="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15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left" vertical="top" wrapText="1"/>
      <protection locked="0"/>
    </xf>
    <xf numFmtId="4" fontId="6" fillId="4" borderId="5" xfId="0" applyNumberFormat="1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vertical="top"/>
    </xf>
    <xf numFmtId="0" fontId="2" fillId="0" borderId="2" xfId="0" applyFont="1" applyFill="1" applyBorder="1" applyProtection="1">
      <protection locked="0"/>
    </xf>
    <xf numFmtId="4" fontId="6" fillId="4" borderId="2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1" fontId="6" fillId="0" borderId="2" xfId="0" applyNumberFormat="1" applyFont="1" applyBorder="1" applyAlignment="1">
      <alignment horizontal="center" vertical="top" wrapText="1"/>
    </xf>
    <xf numFmtId="0" fontId="6" fillId="7" borderId="7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 vertical="top" wrapText="1"/>
    </xf>
    <xf numFmtId="0" fontId="6" fillId="7" borderId="13" xfId="0" applyFont="1" applyFill="1" applyBorder="1" applyAlignment="1">
      <alignment horizontal="center"/>
    </xf>
    <xf numFmtId="0" fontId="16" fillId="4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6" fillId="7" borderId="5" xfId="0" applyFont="1" applyFill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0" borderId="30" xfId="0" applyFont="1" applyBorder="1" applyAlignment="1">
      <alignment horizontal="center" vertical="top"/>
    </xf>
    <xf numFmtId="0" fontId="6" fillId="7" borderId="2" xfId="0" applyFont="1" applyFill="1" applyBorder="1" applyAlignment="1">
      <alignment horizontal="center" vertical="top"/>
    </xf>
    <xf numFmtId="0" fontId="0" fillId="0" borderId="13" xfId="0" applyBorder="1" applyAlignment="1">
      <alignment vertical="top"/>
    </xf>
    <xf numFmtId="1" fontId="6" fillId="4" borderId="1" xfId="0" applyNumberFormat="1" applyFont="1" applyFill="1" applyBorder="1" applyAlignment="1" applyProtection="1">
      <alignment horizontal="center" vertical="top"/>
      <protection locked="0"/>
    </xf>
    <xf numFmtId="1" fontId="6" fillId="4" borderId="2" xfId="0" applyNumberFormat="1" applyFont="1" applyFill="1" applyBorder="1" applyAlignment="1" applyProtection="1">
      <alignment horizontal="center" vertical="top"/>
      <protection locked="0"/>
    </xf>
    <xf numFmtId="1" fontId="6" fillId="4" borderId="17" xfId="0" applyNumberFormat="1" applyFont="1" applyFill="1" applyBorder="1" applyAlignment="1" applyProtection="1">
      <alignment horizontal="center" vertical="top"/>
      <protection locked="0"/>
    </xf>
    <xf numFmtId="0" fontId="16" fillId="4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/>
    <xf numFmtId="0" fontId="0" fillId="0" borderId="14" xfId="0" applyBorder="1" applyAlignment="1">
      <alignment vertical="top"/>
    </xf>
    <xf numFmtId="0" fontId="16" fillId="4" borderId="4" xfId="0" applyFont="1" applyFill="1" applyBorder="1" applyAlignment="1" applyProtection="1">
      <alignment horizontal="center" vertical="top" wrapText="1"/>
      <protection locked="0"/>
    </xf>
    <xf numFmtId="4" fontId="16" fillId="4" borderId="2" xfId="0" applyNumberFormat="1" applyFont="1" applyFill="1" applyBorder="1" applyAlignment="1" applyProtection="1">
      <alignment horizontal="center"/>
      <protection locked="0"/>
    </xf>
    <xf numFmtId="0" fontId="16" fillId="4" borderId="2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2"/>
  <sheetViews>
    <sheetView tabSelected="1" zoomScale="90" zoomScaleNormal="90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N168" sqref="N168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26.25" x14ac:dyDescent="0.25">
      <c r="A1" s="1" t="s">
        <v>7</v>
      </c>
      <c r="C1" s="128" t="s">
        <v>67</v>
      </c>
      <c r="D1" s="129"/>
      <c r="E1" s="129"/>
      <c r="F1" s="46" t="s">
        <v>45</v>
      </c>
      <c r="G1" s="2" t="s">
        <v>16</v>
      </c>
      <c r="H1" s="130" t="s">
        <v>47</v>
      </c>
      <c r="I1" s="130"/>
      <c r="J1" s="130"/>
      <c r="K1" s="130"/>
    </row>
    <row r="2" spans="1:11" ht="18" x14ac:dyDescent="0.2">
      <c r="A2" s="33" t="s">
        <v>6</v>
      </c>
      <c r="C2" s="2"/>
      <c r="G2" s="2" t="s">
        <v>17</v>
      </c>
      <c r="H2" s="130" t="s">
        <v>68</v>
      </c>
      <c r="I2" s="130"/>
      <c r="J2" s="130"/>
      <c r="K2" s="130"/>
    </row>
    <row r="3" spans="1:11" ht="17.25" customHeight="1" x14ac:dyDescent="0.2">
      <c r="A3" s="4" t="s">
        <v>8</v>
      </c>
      <c r="C3" s="2"/>
      <c r="D3" s="3"/>
      <c r="E3" s="36" t="s">
        <v>9</v>
      </c>
      <c r="G3" s="2" t="s">
        <v>18</v>
      </c>
      <c r="H3" s="43">
        <v>31</v>
      </c>
      <c r="I3" s="43">
        <v>8</v>
      </c>
      <c r="J3" s="44">
        <v>2026</v>
      </c>
      <c r="K3" s="45"/>
    </row>
    <row r="4" spans="1:11" ht="13.5" thickBot="1" x14ac:dyDescent="0.25">
      <c r="C4" s="2"/>
      <c r="D4" s="4"/>
      <c r="H4" s="42" t="s">
        <v>34</v>
      </c>
      <c r="I4" s="42" t="s">
        <v>35</v>
      </c>
      <c r="J4" s="42" t="s">
        <v>36</v>
      </c>
    </row>
    <row r="5" spans="1:11" ht="34.5" thickBot="1" x14ac:dyDescent="0.25">
      <c r="A5" s="40" t="s">
        <v>14</v>
      </c>
      <c r="B5" s="41" t="s">
        <v>15</v>
      </c>
      <c r="C5" s="34" t="s">
        <v>0</v>
      </c>
      <c r="D5" s="34" t="s">
        <v>13</v>
      </c>
      <c r="E5" s="34" t="s">
        <v>12</v>
      </c>
      <c r="F5" s="34" t="s">
        <v>33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</row>
    <row r="6" spans="1:11" ht="25.5" x14ac:dyDescent="0.25">
      <c r="A6" s="18">
        <v>1</v>
      </c>
      <c r="B6" s="19">
        <v>1</v>
      </c>
      <c r="C6" s="20" t="s">
        <v>19</v>
      </c>
      <c r="D6" s="5" t="s">
        <v>20</v>
      </c>
      <c r="E6" s="99" t="s">
        <v>69</v>
      </c>
      <c r="F6" s="100">
        <v>250</v>
      </c>
      <c r="G6" s="101">
        <v>16.329999999999998</v>
      </c>
      <c r="H6" s="101">
        <v>18.21</v>
      </c>
      <c r="I6" s="102">
        <v>48.3</v>
      </c>
      <c r="J6" s="101">
        <v>416.4</v>
      </c>
      <c r="K6" s="91" t="s">
        <v>70</v>
      </c>
    </row>
    <row r="7" spans="1:11" ht="15" x14ac:dyDescent="0.25">
      <c r="A7" s="21"/>
      <c r="B7" s="14"/>
      <c r="C7" s="11"/>
      <c r="D7" s="7" t="s">
        <v>21</v>
      </c>
      <c r="E7" s="103" t="s">
        <v>40</v>
      </c>
      <c r="F7" s="101">
        <v>200</v>
      </c>
      <c r="G7" s="101">
        <v>0.02</v>
      </c>
      <c r="H7" s="101">
        <v>0.02</v>
      </c>
      <c r="I7" s="102">
        <v>7.49</v>
      </c>
      <c r="J7" s="101">
        <v>30.4</v>
      </c>
      <c r="K7" s="104">
        <v>300.08</v>
      </c>
    </row>
    <row r="8" spans="1:11" ht="15" x14ac:dyDescent="0.25">
      <c r="A8" s="21"/>
      <c r="B8" s="14"/>
      <c r="C8" s="11"/>
      <c r="D8" s="7" t="s">
        <v>22</v>
      </c>
      <c r="E8" s="103" t="s">
        <v>38</v>
      </c>
      <c r="F8" s="101">
        <v>50</v>
      </c>
      <c r="G8" s="101">
        <v>3.78</v>
      </c>
      <c r="H8" s="101">
        <v>0.4</v>
      </c>
      <c r="I8" s="102">
        <v>24.5</v>
      </c>
      <c r="J8" s="101">
        <v>117.06</v>
      </c>
      <c r="K8" s="105">
        <v>108.13</v>
      </c>
    </row>
    <row r="9" spans="1:11" ht="15" x14ac:dyDescent="0.25">
      <c r="A9" s="21"/>
      <c r="B9" s="14"/>
      <c r="C9" s="11"/>
      <c r="D9" s="7" t="s">
        <v>23</v>
      </c>
      <c r="E9" s="56"/>
      <c r="F9" s="57"/>
      <c r="G9" s="57"/>
      <c r="H9" s="57"/>
      <c r="I9" s="58"/>
      <c r="J9" s="57"/>
      <c r="K9" s="71"/>
    </row>
    <row r="10" spans="1:11" ht="15" x14ac:dyDescent="0.25">
      <c r="A10" s="21"/>
      <c r="B10" s="14"/>
      <c r="C10" s="11"/>
      <c r="D10" s="88" t="s">
        <v>39</v>
      </c>
      <c r="E10" s="103"/>
      <c r="F10" s="38"/>
      <c r="G10" s="106"/>
      <c r="H10" s="106"/>
      <c r="I10" s="107"/>
      <c r="J10" s="38"/>
      <c r="K10" s="105"/>
    </row>
    <row r="11" spans="1:11" ht="15" x14ac:dyDescent="0.25">
      <c r="A11" s="21"/>
      <c r="B11" s="14"/>
      <c r="C11" s="11"/>
      <c r="D11" s="6"/>
      <c r="E11" s="37"/>
      <c r="F11" s="38"/>
      <c r="G11" s="38"/>
      <c r="H11" s="38"/>
      <c r="I11" s="38"/>
      <c r="J11" s="38"/>
      <c r="K11" s="39"/>
    </row>
    <row r="12" spans="1:11" ht="15.75" thickBot="1" x14ac:dyDescent="0.3">
      <c r="A12" s="22"/>
      <c r="B12" s="16"/>
      <c r="C12" s="8"/>
      <c r="D12" s="17" t="s">
        <v>32</v>
      </c>
      <c r="E12" s="9"/>
      <c r="F12" s="131">
        <f>SUM(F6:F11)</f>
        <v>500</v>
      </c>
      <c r="G12" s="108">
        <f t="shared" ref="G12:J12" si="0">SUM(G4:G11)</f>
        <v>20.13</v>
      </c>
      <c r="H12" s="109">
        <f t="shared" si="0"/>
        <v>18.63</v>
      </c>
      <c r="I12" s="110">
        <f t="shared" si="0"/>
        <v>80.289999999999992</v>
      </c>
      <c r="J12" s="109">
        <f t="shared" si="0"/>
        <v>563.8599999999999</v>
      </c>
      <c r="K12" s="23"/>
    </row>
    <row r="13" spans="1:11" ht="15" x14ac:dyDescent="0.25">
      <c r="A13" s="24">
        <v>1</v>
      </c>
      <c r="B13" s="12">
        <f>B6</f>
        <v>1</v>
      </c>
      <c r="C13" s="10" t="s">
        <v>24</v>
      </c>
      <c r="D13" s="7" t="s">
        <v>25</v>
      </c>
      <c r="E13" s="111" t="s">
        <v>59</v>
      </c>
      <c r="F13" s="100">
        <v>60</v>
      </c>
      <c r="G13" s="100">
        <v>1.39</v>
      </c>
      <c r="H13" s="100">
        <v>5.68</v>
      </c>
      <c r="I13" s="112">
        <v>8.73</v>
      </c>
      <c r="J13" s="100">
        <v>103.6</v>
      </c>
      <c r="K13" s="113">
        <v>32.08</v>
      </c>
    </row>
    <row r="14" spans="1:11" ht="15.75" thickBot="1" x14ac:dyDescent="0.3">
      <c r="A14" s="21"/>
      <c r="B14" s="14"/>
      <c r="C14" s="11"/>
      <c r="D14" s="7" t="s">
        <v>26</v>
      </c>
      <c r="E14" s="114" t="s">
        <v>52</v>
      </c>
      <c r="F14" s="101">
        <v>220</v>
      </c>
      <c r="G14" s="101">
        <v>1.61</v>
      </c>
      <c r="H14" s="101">
        <v>7.54</v>
      </c>
      <c r="I14" s="102">
        <v>9.0500000000000007</v>
      </c>
      <c r="J14" s="101">
        <v>102.85</v>
      </c>
      <c r="K14" s="105">
        <v>47.08</v>
      </c>
    </row>
    <row r="15" spans="1:11" ht="15" x14ac:dyDescent="0.25">
      <c r="A15" s="21"/>
      <c r="B15" s="14"/>
      <c r="C15" s="11"/>
      <c r="D15" s="7" t="s">
        <v>27</v>
      </c>
      <c r="E15" s="99" t="s">
        <v>71</v>
      </c>
      <c r="F15" s="101">
        <v>170</v>
      </c>
      <c r="G15" s="101">
        <v>18.21</v>
      </c>
      <c r="H15" s="101">
        <v>10.3</v>
      </c>
      <c r="I15" s="102">
        <v>40.4</v>
      </c>
      <c r="J15" s="101">
        <v>328.33</v>
      </c>
      <c r="K15" s="91">
        <v>395.17</v>
      </c>
    </row>
    <row r="16" spans="1:11" ht="15" customHeight="1" x14ac:dyDescent="0.25">
      <c r="A16" s="21"/>
      <c r="B16" s="14"/>
      <c r="C16" s="11"/>
      <c r="D16" s="7" t="s">
        <v>28</v>
      </c>
      <c r="E16" s="103"/>
      <c r="F16" s="101"/>
      <c r="G16" s="101"/>
      <c r="H16" s="101"/>
      <c r="I16" s="102"/>
      <c r="J16" s="101"/>
      <c r="K16" s="115"/>
    </row>
    <row r="17" spans="1:11" ht="15" x14ac:dyDescent="0.25">
      <c r="A17" s="21"/>
      <c r="B17" s="14"/>
      <c r="C17" s="11"/>
      <c r="D17" s="7" t="s">
        <v>29</v>
      </c>
      <c r="E17" s="114" t="s">
        <v>56</v>
      </c>
      <c r="F17" s="101">
        <v>200</v>
      </c>
      <c r="G17" s="101">
        <v>0.02</v>
      </c>
      <c r="H17" s="101"/>
      <c r="I17" s="102">
        <v>26.1</v>
      </c>
      <c r="J17" s="101">
        <v>82.88</v>
      </c>
      <c r="K17" s="105">
        <v>282.08</v>
      </c>
    </row>
    <row r="18" spans="1:11" ht="15" x14ac:dyDescent="0.25">
      <c r="A18" s="21"/>
      <c r="B18" s="14"/>
      <c r="C18" s="11"/>
      <c r="D18" s="7" t="s">
        <v>30</v>
      </c>
      <c r="E18" s="103"/>
      <c r="F18" s="101"/>
      <c r="G18" s="101"/>
      <c r="H18" s="101"/>
      <c r="I18" s="102"/>
      <c r="J18" s="101"/>
      <c r="K18" s="104"/>
    </row>
    <row r="19" spans="1:11" ht="15" x14ac:dyDescent="0.25">
      <c r="A19" s="21"/>
      <c r="B19" s="14"/>
      <c r="C19" s="11"/>
      <c r="D19" s="7" t="s">
        <v>31</v>
      </c>
      <c r="E19" s="116" t="s">
        <v>42</v>
      </c>
      <c r="F19" s="106">
        <v>51.55</v>
      </c>
      <c r="G19" s="106">
        <v>3.43</v>
      </c>
      <c r="H19" s="106">
        <v>0.62</v>
      </c>
      <c r="I19" s="107">
        <v>17.68</v>
      </c>
      <c r="J19" s="106">
        <v>94.1</v>
      </c>
      <c r="K19" s="105">
        <v>110.13</v>
      </c>
    </row>
    <row r="20" spans="1:11" ht="15" x14ac:dyDescent="0.25">
      <c r="A20" s="21"/>
      <c r="B20" s="14"/>
      <c r="C20" s="11"/>
      <c r="D20" s="6"/>
      <c r="E20" s="37"/>
      <c r="F20" s="38"/>
      <c r="G20" s="38"/>
      <c r="H20" s="38"/>
      <c r="I20" s="38"/>
      <c r="J20" s="38"/>
      <c r="K20" s="39"/>
    </row>
    <row r="21" spans="1:11" ht="15" x14ac:dyDescent="0.25">
      <c r="A21" s="21"/>
      <c r="B21" s="14"/>
      <c r="C21" s="11"/>
      <c r="D21" s="6"/>
      <c r="E21" s="37"/>
      <c r="F21" s="38"/>
      <c r="G21" s="38"/>
      <c r="H21" s="38"/>
      <c r="I21" s="38"/>
      <c r="J21" s="38"/>
      <c r="K21" s="39"/>
    </row>
    <row r="22" spans="1:11" ht="15" x14ac:dyDescent="0.25">
      <c r="A22" s="22"/>
      <c r="B22" s="16"/>
      <c r="C22" s="8"/>
      <c r="D22" s="17" t="s">
        <v>32</v>
      </c>
      <c r="E22" s="9"/>
      <c r="F22" s="131">
        <f>SUM(F13:F21)</f>
        <v>701.55</v>
      </c>
      <c r="G22" s="131">
        <f>SUM(G13:G21)</f>
        <v>24.66</v>
      </c>
      <c r="H22" s="131">
        <f>SUM(H13:H21)</f>
        <v>24.14</v>
      </c>
      <c r="I22" s="131">
        <f>SUM(I13:I21)</f>
        <v>101.96000000000001</v>
      </c>
      <c r="J22" s="131">
        <f>SUM(J13:J21)</f>
        <v>711.76</v>
      </c>
      <c r="K22" s="23"/>
    </row>
    <row r="23" spans="1:11" ht="15.75" thickBot="1" x14ac:dyDescent="0.25">
      <c r="A23" s="27">
        <f>A6</f>
        <v>1</v>
      </c>
      <c r="B23" s="28">
        <f>B6</f>
        <v>1</v>
      </c>
      <c r="C23" s="125" t="s">
        <v>4</v>
      </c>
      <c r="D23" s="126"/>
      <c r="E23" s="29"/>
      <c r="F23" s="30">
        <f>F12+F22</f>
        <v>1201.55</v>
      </c>
      <c r="G23" s="30">
        <f t="shared" ref="G23:J23" si="1">G12+G22</f>
        <v>44.79</v>
      </c>
      <c r="H23" s="30">
        <f t="shared" si="1"/>
        <v>42.769999999999996</v>
      </c>
      <c r="I23" s="30">
        <f t="shared" si="1"/>
        <v>182.25</v>
      </c>
      <c r="J23" s="30">
        <f t="shared" si="1"/>
        <v>1275.6199999999999</v>
      </c>
      <c r="K23" s="30"/>
    </row>
    <row r="24" spans="1:11" ht="25.5" x14ac:dyDescent="0.25">
      <c r="A24" s="13">
        <v>1</v>
      </c>
      <c r="B24" s="132">
        <v>2</v>
      </c>
      <c r="C24" s="20" t="s">
        <v>19</v>
      </c>
      <c r="D24" s="89" t="s">
        <v>20</v>
      </c>
      <c r="E24" s="99" t="s">
        <v>72</v>
      </c>
      <c r="F24" s="100">
        <v>268</v>
      </c>
      <c r="G24" s="101">
        <v>17.07</v>
      </c>
      <c r="H24" s="101">
        <v>18.46</v>
      </c>
      <c r="I24" s="102">
        <v>47.8</v>
      </c>
      <c r="J24" s="101">
        <v>443.38</v>
      </c>
      <c r="K24" s="91" t="s">
        <v>73</v>
      </c>
    </row>
    <row r="25" spans="1:11" ht="15" x14ac:dyDescent="0.25">
      <c r="A25" s="13"/>
      <c r="B25" s="14"/>
      <c r="C25" s="11"/>
      <c r="D25" s="50" t="s">
        <v>21</v>
      </c>
      <c r="E25" s="103" t="s">
        <v>40</v>
      </c>
      <c r="F25" s="101">
        <v>200</v>
      </c>
      <c r="G25" s="101"/>
      <c r="H25" s="101"/>
      <c r="I25" s="102">
        <v>15</v>
      </c>
      <c r="J25" s="101">
        <v>60</v>
      </c>
      <c r="K25" s="104">
        <v>300.08</v>
      </c>
    </row>
    <row r="26" spans="1:11" ht="15" x14ac:dyDescent="0.25">
      <c r="A26" s="13"/>
      <c r="B26" s="14"/>
      <c r="C26" s="11"/>
      <c r="D26" s="50" t="s">
        <v>22</v>
      </c>
      <c r="E26" s="103" t="s">
        <v>38</v>
      </c>
      <c r="F26" s="101">
        <v>32.119999999999997</v>
      </c>
      <c r="G26" s="101">
        <v>2.4300000000000002</v>
      </c>
      <c r="H26" s="101">
        <v>0.26</v>
      </c>
      <c r="I26" s="102">
        <v>15.74</v>
      </c>
      <c r="J26" s="101">
        <v>75.2</v>
      </c>
      <c r="K26" s="105">
        <v>108.13</v>
      </c>
    </row>
    <row r="27" spans="1:11" ht="15" x14ac:dyDescent="0.25">
      <c r="A27" s="13"/>
      <c r="B27" s="14"/>
      <c r="C27" s="11"/>
      <c r="D27" s="50" t="s">
        <v>23</v>
      </c>
      <c r="E27" s="37"/>
      <c r="F27" s="38"/>
      <c r="G27" s="101"/>
      <c r="H27" s="101"/>
      <c r="I27" s="102"/>
      <c r="J27" s="101"/>
      <c r="K27" s="117"/>
    </row>
    <row r="28" spans="1:11" ht="15" x14ac:dyDescent="0.25">
      <c r="A28" s="13"/>
      <c r="B28" s="14"/>
      <c r="C28" s="11"/>
      <c r="D28" s="90" t="s">
        <v>39</v>
      </c>
      <c r="E28" s="118"/>
      <c r="F28" s="106"/>
      <c r="G28" s="106"/>
      <c r="H28" s="106"/>
      <c r="I28" s="107"/>
      <c r="J28" s="106"/>
      <c r="K28" s="117"/>
    </row>
    <row r="29" spans="1:11" ht="15" x14ac:dyDescent="0.25">
      <c r="A29" s="13"/>
      <c r="B29" s="14"/>
      <c r="C29" s="11"/>
      <c r="D29" s="6"/>
      <c r="E29" s="37"/>
      <c r="F29" s="38"/>
      <c r="G29" s="38"/>
      <c r="H29" s="38"/>
      <c r="I29" s="38"/>
      <c r="J29" s="38"/>
      <c r="K29" s="39"/>
    </row>
    <row r="30" spans="1:11" ht="15.75" thickBot="1" x14ac:dyDescent="0.3">
      <c r="A30" s="15"/>
      <c r="B30" s="16"/>
      <c r="C30" s="8"/>
      <c r="D30" s="17" t="s">
        <v>32</v>
      </c>
      <c r="E30" s="9"/>
      <c r="F30" s="131">
        <f>SUM(F24:F29)</f>
        <v>500.12</v>
      </c>
      <c r="G30" s="131">
        <f>SUM(G24:G29)</f>
        <v>19.5</v>
      </c>
      <c r="H30" s="131">
        <f>SUM(H24:H29)</f>
        <v>18.720000000000002</v>
      </c>
      <c r="I30" s="131">
        <f>SUM(I24:I29)</f>
        <v>78.539999999999992</v>
      </c>
      <c r="J30" s="131">
        <f>SUM(J24:J29)</f>
        <v>578.58000000000004</v>
      </c>
      <c r="K30" s="23"/>
    </row>
    <row r="31" spans="1:11" ht="15" x14ac:dyDescent="0.25">
      <c r="A31" s="12">
        <v>1</v>
      </c>
      <c r="B31" s="12">
        <f>B24</f>
        <v>2</v>
      </c>
      <c r="C31" s="10" t="s">
        <v>24</v>
      </c>
      <c r="D31" s="50" t="s">
        <v>25</v>
      </c>
      <c r="E31" s="111" t="s">
        <v>74</v>
      </c>
      <c r="F31" s="100">
        <v>60</v>
      </c>
      <c r="G31" s="100">
        <v>1.85</v>
      </c>
      <c r="H31" s="100">
        <v>6.05</v>
      </c>
      <c r="I31" s="112">
        <v>12.7</v>
      </c>
      <c r="J31" s="100">
        <v>95.2</v>
      </c>
      <c r="K31" s="113">
        <v>23.08</v>
      </c>
    </row>
    <row r="32" spans="1:11" ht="15.75" thickBot="1" x14ac:dyDescent="0.3">
      <c r="A32" s="13"/>
      <c r="B32" s="14"/>
      <c r="C32" s="11"/>
      <c r="D32" s="50" t="s">
        <v>26</v>
      </c>
      <c r="E32" s="114" t="s">
        <v>75</v>
      </c>
      <c r="F32" s="101">
        <v>200</v>
      </c>
      <c r="G32" s="101">
        <v>3.87</v>
      </c>
      <c r="H32" s="101">
        <v>8.11</v>
      </c>
      <c r="I32" s="102">
        <v>19.899999999999999</v>
      </c>
      <c r="J32" s="101">
        <v>79</v>
      </c>
      <c r="K32" s="105">
        <v>45.08</v>
      </c>
    </row>
    <row r="33" spans="1:11" ht="15" x14ac:dyDescent="0.25">
      <c r="A33" s="13"/>
      <c r="B33" s="14"/>
      <c r="C33" s="11"/>
      <c r="D33" s="50" t="s">
        <v>27</v>
      </c>
      <c r="E33" s="99" t="s">
        <v>76</v>
      </c>
      <c r="F33" s="101">
        <v>10</v>
      </c>
      <c r="G33" s="101">
        <v>1.2</v>
      </c>
      <c r="H33" s="101">
        <v>0.19</v>
      </c>
      <c r="I33" s="102">
        <v>7.51</v>
      </c>
      <c r="J33" s="101">
        <v>38.5</v>
      </c>
      <c r="K33" s="91">
        <v>551.04</v>
      </c>
    </row>
    <row r="34" spans="1:11" ht="15" x14ac:dyDescent="0.25">
      <c r="A34" s="13"/>
      <c r="B34" s="14"/>
      <c r="C34" s="11"/>
      <c r="D34" s="50" t="s">
        <v>28</v>
      </c>
      <c r="E34" s="56" t="s">
        <v>60</v>
      </c>
      <c r="F34" s="53">
        <v>234</v>
      </c>
      <c r="G34" s="53">
        <v>14.8</v>
      </c>
      <c r="H34" s="53">
        <v>10.199999999999999</v>
      </c>
      <c r="I34" s="54">
        <v>22.4</v>
      </c>
      <c r="J34" s="53">
        <v>321.11</v>
      </c>
      <c r="K34" s="49" t="s">
        <v>73</v>
      </c>
    </row>
    <row r="35" spans="1:11" ht="15" x14ac:dyDescent="0.25">
      <c r="A35" s="13"/>
      <c r="B35" s="14"/>
      <c r="C35" s="11"/>
      <c r="D35" s="50" t="s">
        <v>29</v>
      </c>
      <c r="E35" s="114" t="s">
        <v>77</v>
      </c>
      <c r="F35" s="101">
        <v>200</v>
      </c>
      <c r="G35" s="101">
        <v>0.44</v>
      </c>
      <c r="H35" s="101">
        <v>0.02</v>
      </c>
      <c r="I35" s="102">
        <v>27.76</v>
      </c>
      <c r="J35" s="101">
        <v>113</v>
      </c>
      <c r="K35" s="115">
        <v>376.12</v>
      </c>
    </row>
    <row r="36" spans="1:11" ht="15" x14ac:dyDescent="0.25">
      <c r="A36" s="13"/>
      <c r="B36" s="14"/>
      <c r="C36" s="11"/>
      <c r="D36" s="119" t="s">
        <v>30</v>
      </c>
      <c r="E36" s="114" t="s">
        <v>78</v>
      </c>
      <c r="F36" s="101">
        <v>25.43</v>
      </c>
      <c r="G36" s="101">
        <v>1.9</v>
      </c>
      <c r="H36" s="101">
        <v>0.2</v>
      </c>
      <c r="I36" s="102">
        <v>12.3</v>
      </c>
      <c r="J36" s="101">
        <v>58.8</v>
      </c>
      <c r="K36" s="105">
        <v>108.13</v>
      </c>
    </row>
    <row r="37" spans="1:11" ht="15" x14ac:dyDescent="0.25">
      <c r="A37" s="13"/>
      <c r="B37" s="14"/>
      <c r="C37" s="11"/>
      <c r="D37" s="92" t="s">
        <v>31</v>
      </c>
      <c r="E37" s="116"/>
      <c r="F37" s="106"/>
      <c r="G37" s="106"/>
      <c r="H37" s="106"/>
      <c r="I37" s="107"/>
      <c r="J37" s="106"/>
      <c r="K37" s="105"/>
    </row>
    <row r="38" spans="1:11" ht="15" x14ac:dyDescent="0.25">
      <c r="A38" s="13"/>
      <c r="B38" s="14"/>
      <c r="C38" s="11"/>
      <c r="D38" s="6"/>
      <c r="E38" s="37"/>
      <c r="F38" s="38"/>
      <c r="G38" s="38"/>
      <c r="H38" s="38"/>
      <c r="I38" s="38"/>
      <c r="J38" s="38"/>
      <c r="K38" s="39"/>
    </row>
    <row r="39" spans="1:11" ht="15" x14ac:dyDescent="0.25">
      <c r="A39" s="13"/>
      <c r="B39" s="14"/>
      <c r="C39" s="11"/>
      <c r="D39" s="6"/>
      <c r="E39" s="37"/>
      <c r="F39" s="38"/>
      <c r="G39" s="38"/>
      <c r="H39" s="38"/>
      <c r="I39" s="38"/>
      <c r="J39" s="38"/>
      <c r="K39" s="39"/>
    </row>
    <row r="40" spans="1:11" ht="15" x14ac:dyDescent="0.25">
      <c r="A40" s="15"/>
      <c r="B40" s="16"/>
      <c r="C40" s="8"/>
      <c r="D40" s="17" t="s">
        <v>32</v>
      </c>
      <c r="E40" s="9"/>
      <c r="F40" s="131">
        <f>SUM(F31:F39)</f>
        <v>729.43</v>
      </c>
      <c r="G40" s="131">
        <f>SUM(G31:G39)</f>
        <v>24.060000000000002</v>
      </c>
      <c r="H40" s="131">
        <f>SUM(H31:H39)</f>
        <v>24.769999999999996</v>
      </c>
      <c r="I40" s="131">
        <f>SUM(I31:I39)</f>
        <v>102.57</v>
      </c>
      <c r="J40" s="131">
        <f>SUM(J31:J39)</f>
        <v>705.6099999999999</v>
      </c>
      <c r="K40" s="23"/>
    </row>
    <row r="41" spans="1:11" ht="15.75" customHeight="1" thickBot="1" x14ac:dyDescent="0.25">
      <c r="A41" s="31">
        <f>A24</f>
        <v>1</v>
      </c>
      <c r="B41" s="31">
        <f>B24</f>
        <v>2</v>
      </c>
      <c r="C41" s="125" t="s">
        <v>4</v>
      </c>
      <c r="D41" s="126"/>
      <c r="E41" s="29"/>
      <c r="F41" s="30">
        <f>F30+F40</f>
        <v>1229.55</v>
      </c>
      <c r="G41" s="30">
        <f t="shared" ref="G41" si="2">G30+G40</f>
        <v>43.56</v>
      </c>
      <c r="H41" s="30">
        <f t="shared" ref="H41" si="3">H30+H40</f>
        <v>43.489999999999995</v>
      </c>
      <c r="I41" s="30">
        <f t="shared" ref="I41" si="4">I30+I40</f>
        <v>181.10999999999999</v>
      </c>
      <c r="J41" s="30">
        <f t="shared" ref="J41" si="5">J30+J40</f>
        <v>1284.19</v>
      </c>
      <c r="K41" s="30"/>
    </row>
    <row r="42" spans="1:11" ht="25.5" x14ac:dyDescent="0.25">
      <c r="A42" s="18">
        <v>1</v>
      </c>
      <c r="B42" s="134">
        <v>3</v>
      </c>
      <c r="C42" s="20" t="s">
        <v>19</v>
      </c>
      <c r="D42" s="5" t="s">
        <v>20</v>
      </c>
      <c r="E42" s="99" t="s">
        <v>79</v>
      </c>
      <c r="F42" s="100">
        <v>272</v>
      </c>
      <c r="G42" s="101">
        <v>17.66</v>
      </c>
      <c r="H42" s="101">
        <v>17.690000000000001</v>
      </c>
      <c r="I42" s="102">
        <v>52.92</v>
      </c>
      <c r="J42" s="101">
        <v>425</v>
      </c>
      <c r="K42" s="91" t="s">
        <v>80</v>
      </c>
    </row>
    <row r="43" spans="1:11" ht="15" x14ac:dyDescent="0.25">
      <c r="A43" s="21"/>
      <c r="B43" s="14"/>
      <c r="C43" s="11"/>
      <c r="D43" s="7" t="s">
        <v>21</v>
      </c>
      <c r="E43" s="103" t="s">
        <v>37</v>
      </c>
      <c r="F43" s="101">
        <v>200</v>
      </c>
      <c r="G43" s="101">
        <v>7.0000000000000007E-2</v>
      </c>
      <c r="H43" s="101">
        <v>0.01</v>
      </c>
      <c r="I43" s="102">
        <v>14.7</v>
      </c>
      <c r="J43" s="101">
        <v>59.1</v>
      </c>
      <c r="K43" s="104">
        <v>294.08</v>
      </c>
    </row>
    <row r="44" spans="1:11" ht="15" x14ac:dyDescent="0.25">
      <c r="A44" s="21"/>
      <c r="B44" s="14"/>
      <c r="C44" s="11"/>
      <c r="D44" s="7" t="s">
        <v>22</v>
      </c>
      <c r="E44" s="103" t="s">
        <v>38</v>
      </c>
      <c r="F44" s="101">
        <v>33.700000000000003</v>
      </c>
      <c r="G44" s="101">
        <v>2.58</v>
      </c>
      <c r="H44" s="101">
        <v>0.27</v>
      </c>
      <c r="I44" s="102">
        <v>16.73</v>
      </c>
      <c r="J44" s="101">
        <v>79.900000000000006</v>
      </c>
      <c r="K44" s="105">
        <v>108.13</v>
      </c>
    </row>
    <row r="45" spans="1:11" ht="15" x14ac:dyDescent="0.25">
      <c r="A45" s="21"/>
      <c r="B45" s="14"/>
      <c r="C45" s="11"/>
      <c r="D45" s="98" t="s">
        <v>23</v>
      </c>
      <c r="E45" s="93"/>
      <c r="F45" s="94"/>
      <c r="G45" s="94"/>
      <c r="H45" s="94"/>
      <c r="I45" s="94"/>
      <c r="J45" s="94"/>
      <c r="K45" s="94"/>
    </row>
    <row r="46" spans="1:11" ht="15" x14ac:dyDescent="0.25">
      <c r="A46" s="21"/>
      <c r="B46" s="14"/>
      <c r="C46" s="11"/>
      <c r="D46" s="6" t="s">
        <v>39</v>
      </c>
      <c r="E46" s="95"/>
      <c r="F46" s="94"/>
      <c r="G46" s="96"/>
      <c r="H46" s="96"/>
      <c r="I46" s="97"/>
      <c r="J46" s="96"/>
      <c r="K46" s="96"/>
    </row>
    <row r="47" spans="1:11" ht="15" x14ac:dyDescent="0.25">
      <c r="A47" s="21"/>
      <c r="B47" s="14"/>
      <c r="C47" s="11"/>
      <c r="D47" s="6"/>
      <c r="E47" s="70"/>
      <c r="F47" s="47"/>
      <c r="G47" s="63"/>
      <c r="H47" s="63"/>
      <c r="I47" s="64"/>
      <c r="J47" s="63"/>
      <c r="K47" s="59"/>
    </row>
    <row r="48" spans="1:11" ht="15.75" thickBot="1" x14ac:dyDescent="0.3">
      <c r="A48" s="22"/>
      <c r="B48" s="16"/>
      <c r="C48" s="8"/>
      <c r="D48" s="17" t="s">
        <v>32</v>
      </c>
      <c r="E48" s="78"/>
      <c r="F48" s="133">
        <f>SUM(F42:F47)</f>
        <v>505.7</v>
      </c>
      <c r="G48" s="133">
        <f>SUM(G42:G47)</f>
        <v>20.310000000000002</v>
      </c>
      <c r="H48" s="133">
        <f>SUM(H42:H47)</f>
        <v>17.970000000000002</v>
      </c>
      <c r="I48" s="133">
        <f>SUM(I42:I47)</f>
        <v>84.350000000000009</v>
      </c>
      <c r="J48" s="133">
        <f>SUM(J42:J47)</f>
        <v>564</v>
      </c>
      <c r="K48" s="87"/>
    </row>
    <row r="49" spans="1:13" ht="15" x14ac:dyDescent="0.25">
      <c r="A49" s="24">
        <v>1</v>
      </c>
      <c r="B49" s="12">
        <f>B42</f>
        <v>3</v>
      </c>
      <c r="C49" s="10" t="s">
        <v>24</v>
      </c>
      <c r="D49" s="7" t="s">
        <v>25</v>
      </c>
      <c r="E49" s="111" t="s">
        <v>58</v>
      </c>
      <c r="F49" s="100">
        <v>60</v>
      </c>
      <c r="G49" s="100">
        <v>3.16</v>
      </c>
      <c r="H49" s="100">
        <v>6.91</v>
      </c>
      <c r="I49" s="112">
        <v>11.7</v>
      </c>
      <c r="J49" s="100">
        <v>94</v>
      </c>
      <c r="K49" s="113">
        <v>19.059999999999999</v>
      </c>
    </row>
    <row r="50" spans="1:13" ht="15.75" thickBot="1" x14ac:dyDescent="0.3">
      <c r="A50" s="21"/>
      <c r="B50" s="14"/>
      <c r="C50" s="11"/>
      <c r="D50" s="7" t="s">
        <v>26</v>
      </c>
      <c r="E50" s="114" t="s">
        <v>54</v>
      </c>
      <c r="F50" s="101">
        <v>200</v>
      </c>
      <c r="G50" s="101">
        <v>3.64</v>
      </c>
      <c r="H50" s="101">
        <v>4.2</v>
      </c>
      <c r="I50" s="102">
        <v>13</v>
      </c>
      <c r="J50" s="101">
        <v>127</v>
      </c>
      <c r="K50" s="105">
        <v>134.13</v>
      </c>
      <c r="M50" s="2" t="s">
        <v>51</v>
      </c>
    </row>
    <row r="51" spans="1:13" ht="25.5" x14ac:dyDescent="0.25">
      <c r="A51" s="21"/>
      <c r="B51" s="14"/>
      <c r="C51" s="11"/>
      <c r="D51" s="7" t="s">
        <v>27</v>
      </c>
      <c r="E51" s="99" t="s">
        <v>61</v>
      </c>
      <c r="F51" s="101">
        <v>92</v>
      </c>
      <c r="G51" s="101">
        <v>11.04</v>
      </c>
      <c r="H51" s="101">
        <v>11.34</v>
      </c>
      <c r="I51" s="102">
        <v>10.53</v>
      </c>
      <c r="J51" s="101">
        <v>171.7</v>
      </c>
      <c r="K51" s="91" t="s">
        <v>81</v>
      </c>
    </row>
    <row r="52" spans="1:13" ht="15" x14ac:dyDescent="0.25">
      <c r="A52" s="21"/>
      <c r="B52" s="14"/>
      <c r="C52" s="11"/>
      <c r="D52" s="7" t="s">
        <v>28</v>
      </c>
      <c r="E52" s="103" t="s">
        <v>48</v>
      </c>
      <c r="F52" s="101">
        <v>170</v>
      </c>
      <c r="G52" s="101">
        <v>6.26</v>
      </c>
      <c r="H52" s="101">
        <v>6</v>
      </c>
      <c r="I52" s="102">
        <v>40.03</v>
      </c>
      <c r="J52" s="101">
        <v>239.2</v>
      </c>
      <c r="K52" s="115">
        <v>227.08</v>
      </c>
    </row>
    <row r="53" spans="1:13" ht="15" x14ac:dyDescent="0.25">
      <c r="A53" s="21"/>
      <c r="B53" s="14"/>
      <c r="C53" s="11"/>
      <c r="D53" s="7" t="s">
        <v>29</v>
      </c>
      <c r="E53" s="114" t="s">
        <v>53</v>
      </c>
      <c r="F53" s="101">
        <v>200</v>
      </c>
      <c r="G53" s="101">
        <v>0.7</v>
      </c>
      <c r="H53" s="101">
        <v>0.3</v>
      </c>
      <c r="I53" s="102">
        <v>24.4</v>
      </c>
      <c r="J53" s="101">
        <v>103</v>
      </c>
      <c r="K53" s="105">
        <v>822</v>
      </c>
    </row>
    <row r="54" spans="1:13" ht="15" x14ac:dyDescent="0.25">
      <c r="A54" s="21"/>
      <c r="B54" s="14"/>
      <c r="C54" s="11"/>
      <c r="D54" s="7" t="s">
        <v>30</v>
      </c>
      <c r="E54" s="116" t="s">
        <v>38</v>
      </c>
      <c r="F54" s="106">
        <v>26.81</v>
      </c>
      <c r="G54" s="106">
        <v>2.0499999999999998</v>
      </c>
      <c r="H54" s="106">
        <v>0.22</v>
      </c>
      <c r="I54" s="107">
        <v>13.28</v>
      </c>
      <c r="J54" s="106">
        <v>63.5</v>
      </c>
      <c r="K54" s="104">
        <v>108.13</v>
      </c>
    </row>
    <row r="55" spans="1:13" ht="15" x14ac:dyDescent="0.25">
      <c r="A55" s="21"/>
      <c r="B55" s="14"/>
      <c r="C55" s="11"/>
      <c r="D55" s="7" t="s">
        <v>31</v>
      </c>
      <c r="E55" s="67"/>
      <c r="F55" s="63"/>
      <c r="G55" s="63"/>
      <c r="H55" s="63"/>
      <c r="I55" s="64"/>
      <c r="J55" s="63"/>
      <c r="K55" s="60"/>
    </row>
    <row r="56" spans="1:13" ht="15" x14ac:dyDescent="0.25">
      <c r="A56" s="21"/>
      <c r="B56" s="14"/>
      <c r="C56" s="11"/>
      <c r="D56" s="6"/>
      <c r="E56" s="37"/>
      <c r="F56" s="38"/>
      <c r="G56" s="38"/>
      <c r="H56" s="38"/>
      <c r="I56" s="38"/>
      <c r="J56" s="38"/>
      <c r="K56" s="39"/>
    </row>
    <row r="57" spans="1:13" ht="15" x14ac:dyDescent="0.25">
      <c r="A57" s="21"/>
      <c r="B57" s="14"/>
      <c r="C57" s="11"/>
      <c r="D57" s="6"/>
      <c r="E57" s="37"/>
      <c r="F57" s="38"/>
      <c r="G57" s="38"/>
      <c r="H57" s="38"/>
      <c r="I57" s="38"/>
      <c r="J57" s="38"/>
      <c r="K57" s="39"/>
    </row>
    <row r="58" spans="1:13" ht="15" x14ac:dyDescent="0.25">
      <c r="A58" s="22"/>
      <c r="B58" s="16"/>
      <c r="C58" s="8"/>
      <c r="D58" s="17" t="s">
        <v>32</v>
      </c>
      <c r="E58" s="9"/>
      <c r="F58" s="131">
        <f>SUM(F49:F57)</f>
        <v>748.81</v>
      </c>
      <c r="G58" s="131">
        <f>SUM(G49:G57)</f>
        <v>26.85</v>
      </c>
      <c r="H58" s="131">
        <f>SUM(H49:H57)</f>
        <v>28.97</v>
      </c>
      <c r="I58" s="131">
        <f>SUM(I49:I57)</f>
        <v>112.94</v>
      </c>
      <c r="J58" s="131">
        <f>SUM(J49:J57)</f>
        <v>798.4</v>
      </c>
      <c r="K58" s="23"/>
    </row>
    <row r="59" spans="1:13" ht="15.75" customHeight="1" thickBot="1" x14ac:dyDescent="0.25">
      <c r="A59" s="27">
        <f>A42</f>
        <v>1</v>
      </c>
      <c r="B59" s="28">
        <f>B42</f>
        <v>3</v>
      </c>
      <c r="C59" s="125" t="s">
        <v>4</v>
      </c>
      <c r="D59" s="126"/>
      <c r="E59" s="29"/>
      <c r="F59" s="30">
        <f>F48+F58</f>
        <v>1254.51</v>
      </c>
      <c r="G59" s="30">
        <f t="shared" ref="G59" si="6">G48+G58</f>
        <v>47.160000000000004</v>
      </c>
      <c r="H59" s="30">
        <f t="shared" ref="H59" si="7">H48+H58</f>
        <v>46.94</v>
      </c>
      <c r="I59" s="30">
        <f t="shared" ref="I59" si="8">I48+I58</f>
        <v>197.29000000000002</v>
      </c>
      <c r="J59" s="30">
        <f t="shared" ref="J59" si="9">J48+J58</f>
        <v>1362.4</v>
      </c>
      <c r="K59" s="30"/>
    </row>
    <row r="60" spans="1:13" ht="39" x14ac:dyDescent="0.25">
      <c r="A60" s="18">
        <v>1</v>
      </c>
      <c r="B60" s="134">
        <v>4</v>
      </c>
      <c r="C60" s="20" t="s">
        <v>19</v>
      </c>
      <c r="D60" s="5" t="s">
        <v>20</v>
      </c>
      <c r="E60" s="51" t="s">
        <v>82</v>
      </c>
      <c r="F60" s="52">
        <v>287</v>
      </c>
      <c r="G60" s="53">
        <v>17.48</v>
      </c>
      <c r="H60" s="53">
        <v>18.96</v>
      </c>
      <c r="I60" s="54">
        <v>55.99</v>
      </c>
      <c r="J60" s="53">
        <v>478.89</v>
      </c>
      <c r="K60" s="55" t="s">
        <v>83</v>
      </c>
    </row>
    <row r="61" spans="1:13" ht="15" x14ac:dyDescent="0.25">
      <c r="A61" s="21"/>
      <c r="B61" s="14"/>
      <c r="C61" s="11"/>
      <c r="D61" s="7" t="s">
        <v>21</v>
      </c>
      <c r="E61" s="56" t="s">
        <v>46</v>
      </c>
      <c r="F61" s="57">
        <v>200</v>
      </c>
      <c r="G61" s="57">
        <v>0.02</v>
      </c>
      <c r="H61" s="57">
        <v>0.02</v>
      </c>
      <c r="I61" s="58">
        <v>7.49</v>
      </c>
      <c r="J61" s="57">
        <v>30.4</v>
      </c>
      <c r="K61" s="59">
        <v>783.22</v>
      </c>
    </row>
    <row r="62" spans="1:13" ht="15" x14ac:dyDescent="0.25">
      <c r="A62" s="21"/>
      <c r="B62" s="14"/>
      <c r="C62" s="11"/>
      <c r="D62" s="7" t="s">
        <v>22</v>
      </c>
      <c r="E62" s="56" t="s">
        <v>38</v>
      </c>
      <c r="F62" s="57">
        <v>19.39</v>
      </c>
      <c r="G62" s="57">
        <v>1.44</v>
      </c>
      <c r="H62" s="57">
        <v>0.15</v>
      </c>
      <c r="I62" s="58">
        <v>9.35</v>
      </c>
      <c r="J62" s="57">
        <v>44.7</v>
      </c>
      <c r="K62" s="60">
        <v>108.13</v>
      </c>
    </row>
    <row r="63" spans="1:13" ht="15" x14ac:dyDescent="0.25">
      <c r="A63" s="21"/>
      <c r="B63" s="14"/>
      <c r="C63" s="11"/>
      <c r="D63" s="7" t="s">
        <v>23</v>
      </c>
      <c r="E63" s="56"/>
      <c r="F63" s="57"/>
      <c r="G63" s="57"/>
      <c r="H63" s="57"/>
      <c r="I63" s="58"/>
      <c r="J63" s="57"/>
      <c r="K63" s="71"/>
    </row>
    <row r="64" spans="1:13" ht="15" x14ac:dyDescent="0.25">
      <c r="A64" s="21"/>
      <c r="B64" s="14"/>
      <c r="C64" s="11"/>
      <c r="D64" s="120" t="s">
        <v>39</v>
      </c>
      <c r="E64" s="70"/>
      <c r="F64" s="63"/>
      <c r="G64" s="63"/>
      <c r="H64" s="63"/>
      <c r="I64" s="64"/>
      <c r="J64" s="63"/>
      <c r="K64" s="71"/>
    </row>
    <row r="65" spans="1:11" ht="15" x14ac:dyDescent="0.25">
      <c r="A65" s="21"/>
      <c r="B65" s="14"/>
      <c r="C65" s="11"/>
      <c r="D65" s="120"/>
      <c r="E65" s="70"/>
      <c r="F65" s="63"/>
      <c r="G65" s="63"/>
      <c r="H65" s="63"/>
      <c r="I65" s="64"/>
      <c r="J65" s="63"/>
      <c r="K65" s="71"/>
    </row>
    <row r="66" spans="1:11" ht="15.75" thickBot="1" x14ac:dyDescent="0.3">
      <c r="A66" s="22"/>
      <c r="B66" s="16"/>
      <c r="C66" s="8"/>
      <c r="D66" s="17" t="s">
        <v>32</v>
      </c>
      <c r="E66" s="9"/>
      <c r="F66" s="131">
        <f>SUM(F60:F65)</f>
        <v>506.39</v>
      </c>
      <c r="G66" s="131">
        <f>SUM(G60:G65)</f>
        <v>18.940000000000001</v>
      </c>
      <c r="H66" s="131">
        <f>SUM(H60:H65)</f>
        <v>19.13</v>
      </c>
      <c r="I66" s="131">
        <f>SUM(I60:I65)</f>
        <v>72.83</v>
      </c>
      <c r="J66" s="131">
        <f>SUM(J60:J65)</f>
        <v>553.99</v>
      </c>
      <c r="K66" s="23"/>
    </row>
    <row r="67" spans="1:11" ht="15" x14ac:dyDescent="0.25">
      <c r="A67" s="24">
        <v>1</v>
      </c>
      <c r="B67" s="12">
        <f>B60</f>
        <v>4</v>
      </c>
      <c r="C67" s="10" t="s">
        <v>24</v>
      </c>
      <c r="D67" s="7" t="s">
        <v>25</v>
      </c>
      <c r="E67" s="65" t="s">
        <v>62</v>
      </c>
      <c r="F67" s="52">
        <v>60</v>
      </c>
      <c r="G67" s="52">
        <v>2.16</v>
      </c>
      <c r="H67" s="52">
        <v>8.1199999999999992</v>
      </c>
      <c r="I67" s="61">
        <v>11.7</v>
      </c>
      <c r="J67" s="52">
        <v>102.2</v>
      </c>
      <c r="K67" s="68">
        <v>30.08</v>
      </c>
    </row>
    <row r="68" spans="1:11" ht="15.75" thickBot="1" x14ac:dyDescent="0.3">
      <c r="A68" s="21"/>
      <c r="B68" s="14"/>
      <c r="C68" s="11"/>
      <c r="D68" s="7" t="s">
        <v>26</v>
      </c>
      <c r="E68" s="66" t="s">
        <v>43</v>
      </c>
      <c r="F68" s="57">
        <v>200</v>
      </c>
      <c r="G68" s="57">
        <v>2.36</v>
      </c>
      <c r="H68" s="57">
        <v>4.3</v>
      </c>
      <c r="I68" s="58">
        <v>17.600000000000001</v>
      </c>
      <c r="J68" s="57">
        <v>109.3</v>
      </c>
      <c r="K68" s="62">
        <v>37.08</v>
      </c>
    </row>
    <row r="69" spans="1:11" ht="15" x14ac:dyDescent="0.25">
      <c r="A69" s="21"/>
      <c r="B69" s="14"/>
      <c r="C69" s="11"/>
      <c r="D69" s="7" t="s">
        <v>27</v>
      </c>
      <c r="E69" s="51" t="s">
        <v>63</v>
      </c>
      <c r="F69" s="53">
        <v>203</v>
      </c>
      <c r="G69" s="53">
        <v>16.7</v>
      </c>
      <c r="H69" s="53">
        <v>12.5</v>
      </c>
      <c r="I69" s="54">
        <v>38.9</v>
      </c>
      <c r="J69" s="53">
        <v>344.15</v>
      </c>
      <c r="K69" s="55">
        <v>259.07</v>
      </c>
    </row>
    <row r="70" spans="1:11" ht="15" x14ac:dyDescent="0.25">
      <c r="A70" s="21"/>
      <c r="B70" s="14"/>
      <c r="C70" s="11"/>
      <c r="D70" s="7" t="s">
        <v>28</v>
      </c>
      <c r="E70" s="56"/>
      <c r="F70" s="53"/>
      <c r="G70" s="53"/>
      <c r="H70" s="53"/>
      <c r="I70" s="54"/>
      <c r="J70" s="53"/>
      <c r="K70" s="49"/>
    </row>
    <row r="71" spans="1:11" ht="15" x14ac:dyDescent="0.25">
      <c r="A71" s="21"/>
      <c r="B71" s="14"/>
      <c r="C71" s="11"/>
      <c r="D71" s="7" t="s">
        <v>29</v>
      </c>
      <c r="E71" s="66" t="s">
        <v>56</v>
      </c>
      <c r="F71" s="57">
        <v>200</v>
      </c>
      <c r="G71" s="57">
        <v>0.02</v>
      </c>
      <c r="H71" s="57"/>
      <c r="I71" s="58">
        <v>14.99</v>
      </c>
      <c r="J71" s="57">
        <v>60.6</v>
      </c>
      <c r="K71" s="60">
        <v>282.08</v>
      </c>
    </row>
    <row r="72" spans="1:11" ht="15" x14ac:dyDescent="0.25">
      <c r="A72" s="21"/>
      <c r="B72" s="14"/>
      <c r="C72" s="11"/>
      <c r="D72" s="7" t="s">
        <v>30</v>
      </c>
      <c r="E72" s="67" t="s">
        <v>38</v>
      </c>
      <c r="F72" s="63">
        <v>37.61</v>
      </c>
      <c r="G72" s="63">
        <v>2.89</v>
      </c>
      <c r="H72" s="63">
        <v>0.3</v>
      </c>
      <c r="I72" s="64">
        <v>18.7</v>
      </c>
      <c r="J72" s="63">
        <v>89.3</v>
      </c>
      <c r="K72" s="59">
        <v>108.13</v>
      </c>
    </row>
    <row r="73" spans="1:11" ht="15" x14ac:dyDescent="0.25">
      <c r="A73" s="21"/>
      <c r="B73" s="14"/>
      <c r="C73" s="11"/>
      <c r="D73" s="7" t="s">
        <v>31</v>
      </c>
      <c r="E73" s="67"/>
      <c r="F73" s="63"/>
      <c r="G73" s="63"/>
      <c r="H73" s="63"/>
      <c r="I73" s="64"/>
      <c r="J73" s="63"/>
      <c r="K73" s="60"/>
    </row>
    <row r="74" spans="1:11" ht="15" x14ac:dyDescent="0.25">
      <c r="A74" s="21"/>
      <c r="B74" s="14"/>
      <c r="C74" s="11"/>
      <c r="D74" s="6"/>
      <c r="E74" s="37"/>
      <c r="F74" s="38"/>
      <c r="G74" s="38"/>
      <c r="H74" s="38"/>
      <c r="I74" s="38"/>
      <c r="J74" s="38"/>
      <c r="K74" s="39"/>
    </row>
    <row r="75" spans="1:11" ht="15" x14ac:dyDescent="0.25">
      <c r="A75" s="21"/>
      <c r="B75" s="14"/>
      <c r="C75" s="11"/>
      <c r="D75" s="6"/>
      <c r="E75" s="37"/>
      <c r="F75" s="38"/>
      <c r="G75" s="38"/>
      <c r="H75" s="38"/>
      <c r="I75" s="38"/>
      <c r="J75" s="38"/>
      <c r="K75" s="39"/>
    </row>
    <row r="76" spans="1:11" ht="15" x14ac:dyDescent="0.25">
      <c r="A76" s="22"/>
      <c r="B76" s="16"/>
      <c r="C76" s="8"/>
      <c r="D76" s="17" t="s">
        <v>32</v>
      </c>
      <c r="E76" s="9"/>
      <c r="F76" s="131">
        <f>SUM(F67:F75)</f>
        <v>700.61</v>
      </c>
      <c r="G76" s="131">
        <f>SUM(G67:G75)</f>
        <v>24.13</v>
      </c>
      <c r="H76" s="131">
        <f>SUM(H67:H75)</f>
        <v>25.22</v>
      </c>
      <c r="I76" s="131">
        <f>SUM(I67:I75)</f>
        <v>101.89</v>
      </c>
      <c r="J76" s="131">
        <f>SUM(J67:J75)</f>
        <v>705.55</v>
      </c>
      <c r="K76" s="23"/>
    </row>
    <row r="77" spans="1:11" ht="15.75" customHeight="1" thickBot="1" x14ac:dyDescent="0.25">
      <c r="A77" s="27">
        <f>A60</f>
        <v>1</v>
      </c>
      <c r="B77" s="28">
        <f>B60</f>
        <v>4</v>
      </c>
      <c r="C77" s="125" t="s">
        <v>4</v>
      </c>
      <c r="D77" s="126"/>
      <c r="E77" s="29"/>
      <c r="F77" s="30">
        <f>F66+F76</f>
        <v>1207</v>
      </c>
      <c r="G77" s="30">
        <f t="shared" ref="G77" si="10">G66+G76</f>
        <v>43.07</v>
      </c>
      <c r="H77" s="30">
        <f t="shared" ref="H77" si="11">H66+H76</f>
        <v>44.349999999999994</v>
      </c>
      <c r="I77" s="30">
        <f t="shared" ref="I77" si="12">I66+I76</f>
        <v>174.72</v>
      </c>
      <c r="J77" s="30">
        <f t="shared" ref="J77" si="13">J66+J76</f>
        <v>1259.54</v>
      </c>
      <c r="K77" s="30"/>
    </row>
    <row r="78" spans="1:11" ht="25.5" x14ac:dyDescent="0.25">
      <c r="A78" s="18">
        <v>1</v>
      </c>
      <c r="B78" s="134">
        <v>5</v>
      </c>
      <c r="C78" s="20" t="s">
        <v>19</v>
      </c>
      <c r="D78" s="5" t="s">
        <v>20</v>
      </c>
      <c r="E78" s="99" t="s">
        <v>84</v>
      </c>
      <c r="F78" s="100">
        <v>261</v>
      </c>
      <c r="G78" s="101">
        <v>15.21</v>
      </c>
      <c r="H78" s="101">
        <v>15.74</v>
      </c>
      <c r="I78" s="102">
        <v>41.88</v>
      </c>
      <c r="J78" s="101">
        <v>334.94</v>
      </c>
      <c r="K78" s="135" t="s">
        <v>85</v>
      </c>
    </row>
    <row r="79" spans="1:11" ht="15" x14ac:dyDescent="0.25">
      <c r="A79" s="21"/>
      <c r="B79" s="14"/>
      <c r="C79" s="11"/>
      <c r="D79" s="7" t="s">
        <v>21</v>
      </c>
      <c r="E79" s="103" t="s">
        <v>46</v>
      </c>
      <c r="F79" s="101">
        <v>200</v>
      </c>
      <c r="G79" s="101"/>
      <c r="H79" s="101"/>
      <c r="I79" s="102">
        <v>15</v>
      </c>
      <c r="J79" s="101">
        <v>60</v>
      </c>
      <c r="K79" s="104">
        <v>300.08</v>
      </c>
    </row>
    <row r="80" spans="1:11" ht="15" x14ac:dyDescent="0.25">
      <c r="A80" s="21"/>
      <c r="B80" s="14"/>
      <c r="C80" s="11"/>
      <c r="D80" s="7" t="s">
        <v>22</v>
      </c>
      <c r="E80" s="103" t="s">
        <v>38</v>
      </c>
      <c r="F80" s="101">
        <v>40.53</v>
      </c>
      <c r="G80" s="101">
        <v>3.16</v>
      </c>
      <c r="H80" s="101">
        <v>0.34</v>
      </c>
      <c r="I80" s="102">
        <v>20.399999999999999</v>
      </c>
      <c r="J80" s="101">
        <v>97.52</v>
      </c>
      <c r="K80" s="105">
        <v>108.13</v>
      </c>
    </row>
    <row r="81" spans="1:11" ht="15" x14ac:dyDescent="0.25">
      <c r="A81" s="21"/>
      <c r="B81" s="14"/>
      <c r="C81" s="11"/>
      <c r="D81" s="7" t="s">
        <v>23</v>
      </c>
      <c r="E81" s="37"/>
      <c r="F81" s="38"/>
      <c r="G81" s="38"/>
      <c r="H81" s="38"/>
      <c r="I81" s="38"/>
      <c r="J81" s="38"/>
      <c r="K81" s="39"/>
    </row>
    <row r="82" spans="1:11" ht="15" x14ac:dyDescent="0.25">
      <c r="A82" s="21"/>
      <c r="B82" s="14"/>
      <c r="C82" s="11"/>
      <c r="D82" s="6" t="s">
        <v>39</v>
      </c>
      <c r="E82" s="37"/>
      <c r="F82" s="47"/>
      <c r="G82" s="38"/>
      <c r="H82" s="47"/>
      <c r="I82" s="47"/>
      <c r="J82" s="38"/>
      <c r="K82" s="71"/>
    </row>
    <row r="83" spans="1:11" ht="15" x14ac:dyDescent="0.25">
      <c r="A83" s="21"/>
      <c r="B83" s="14"/>
      <c r="C83" s="11"/>
      <c r="D83" s="6"/>
      <c r="E83" s="37"/>
      <c r="F83" s="38"/>
      <c r="G83" s="38"/>
      <c r="H83" s="38"/>
      <c r="I83" s="38"/>
      <c r="J83" s="38"/>
      <c r="K83" s="39"/>
    </row>
    <row r="84" spans="1:11" ht="15.75" thickBot="1" x14ac:dyDescent="0.3">
      <c r="A84" s="22"/>
      <c r="B84" s="16"/>
      <c r="C84" s="8"/>
      <c r="D84" s="17" t="s">
        <v>32</v>
      </c>
      <c r="E84" s="9"/>
      <c r="F84" s="131">
        <f>SUM(F78:F83)</f>
        <v>501.53</v>
      </c>
      <c r="G84" s="131">
        <f>SUM(G78:G83)</f>
        <v>18.37</v>
      </c>
      <c r="H84" s="131">
        <f>SUM(H78:H83)</f>
        <v>16.080000000000002</v>
      </c>
      <c r="I84" s="131">
        <f>SUM(I78:I83)</f>
        <v>77.28</v>
      </c>
      <c r="J84" s="131">
        <f>SUM(J78:J83)</f>
        <v>492.46</v>
      </c>
      <c r="K84" s="23"/>
    </row>
    <row r="85" spans="1:11" ht="15" x14ac:dyDescent="0.25">
      <c r="A85" s="24">
        <v>1</v>
      </c>
      <c r="B85" s="137">
        <f>B78</f>
        <v>5</v>
      </c>
      <c r="C85" s="10" t="s">
        <v>24</v>
      </c>
      <c r="D85" s="7" t="s">
        <v>25</v>
      </c>
      <c r="E85" s="111" t="s">
        <v>44</v>
      </c>
      <c r="F85" s="100">
        <v>60</v>
      </c>
      <c r="G85" s="100">
        <v>1.76</v>
      </c>
      <c r="H85" s="100">
        <v>6.08</v>
      </c>
      <c r="I85" s="112">
        <v>4.99</v>
      </c>
      <c r="J85" s="100">
        <v>83.54</v>
      </c>
      <c r="K85" s="113">
        <v>1.08</v>
      </c>
    </row>
    <row r="86" spans="1:11" ht="15.75" thickBot="1" x14ac:dyDescent="0.3">
      <c r="A86" s="21"/>
      <c r="B86" s="14"/>
      <c r="C86" s="11"/>
      <c r="D86" s="7" t="s">
        <v>26</v>
      </c>
      <c r="E86" s="114" t="s">
        <v>55</v>
      </c>
      <c r="F86" s="101">
        <v>200</v>
      </c>
      <c r="G86" s="101">
        <v>3.87</v>
      </c>
      <c r="H86" s="101">
        <v>2.62</v>
      </c>
      <c r="I86" s="102">
        <v>13.36</v>
      </c>
      <c r="J86" s="101">
        <v>84.5</v>
      </c>
      <c r="K86" s="105">
        <v>85.12</v>
      </c>
    </row>
    <row r="87" spans="1:11" ht="15" x14ac:dyDescent="0.25">
      <c r="A87" s="21"/>
      <c r="B87" s="14"/>
      <c r="C87" s="11"/>
      <c r="D87" s="50" t="s">
        <v>27</v>
      </c>
      <c r="E87" s="99" t="s">
        <v>86</v>
      </c>
      <c r="F87" s="101">
        <v>95</v>
      </c>
      <c r="G87" s="101">
        <v>9.8000000000000007</v>
      </c>
      <c r="H87" s="101">
        <v>7.07</v>
      </c>
      <c r="I87" s="102">
        <v>16.260000000000002</v>
      </c>
      <c r="J87" s="101">
        <v>158.44</v>
      </c>
      <c r="K87" s="91">
        <v>271.07</v>
      </c>
    </row>
    <row r="88" spans="1:11" ht="15" x14ac:dyDescent="0.25">
      <c r="A88" s="21"/>
      <c r="B88" s="14"/>
      <c r="C88" s="11"/>
      <c r="D88" s="7" t="s">
        <v>28</v>
      </c>
      <c r="E88" s="103" t="s">
        <v>49</v>
      </c>
      <c r="F88" s="101">
        <v>185</v>
      </c>
      <c r="G88" s="105">
        <v>6.07</v>
      </c>
      <c r="H88" s="101">
        <v>9.7200000000000006</v>
      </c>
      <c r="I88" s="102">
        <v>28.7</v>
      </c>
      <c r="J88" s="101">
        <v>197.89</v>
      </c>
      <c r="K88" s="136" t="s">
        <v>87</v>
      </c>
    </row>
    <row r="89" spans="1:11" ht="15" x14ac:dyDescent="0.25">
      <c r="A89" s="21"/>
      <c r="B89" s="14"/>
      <c r="C89" s="11"/>
      <c r="D89" s="7" t="s">
        <v>29</v>
      </c>
      <c r="E89" s="114" t="s">
        <v>50</v>
      </c>
      <c r="F89" s="101">
        <v>200</v>
      </c>
      <c r="G89" s="101">
        <v>0.44</v>
      </c>
      <c r="H89" s="101">
        <v>0.02</v>
      </c>
      <c r="I89" s="102">
        <v>27.77</v>
      </c>
      <c r="J89" s="101">
        <v>113</v>
      </c>
      <c r="K89" s="105">
        <v>376.12</v>
      </c>
    </row>
    <row r="90" spans="1:11" ht="15" x14ac:dyDescent="0.25">
      <c r="A90" s="21"/>
      <c r="B90" s="14"/>
      <c r="C90" s="11"/>
      <c r="D90" s="7" t="s">
        <v>30</v>
      </c>
      <c r="E90" s="103" t="s">
        <v>38</v>
      </c>
      <c r="F90" s="101">
        <v>30.77</v>
      </c>
      <c r="G90" s="101">
        <v>2.36</v>
      </c>
      <c r="H90" s="101">
        <v>0.25</v>
      </c>
      <c r="I90" s="102">
        <v>15.25</v>
      </c>
      <c r="J90" s="101">
        <v>72.900000000000006</v>
      </c>
      <c r="K90" s="104">
        <v>108.13</v>
      </c>
    </row>
    <row r="91" spans="1:11" ht="15" x14ac:dyDescent="0.25">
      <c r="A91" s="21"/>
      <c r="B91" s="14"/>
      <c r="C91" s="11"/>
      <c r="D91" s="7" t="s">
        <v>31</v>
      </c>
      <c r="E91" s="67"/>
      <c r="F91" s="63"/>
      <c r="G91" s="63"/>
      <c r="H91" s="63"/>
      <c r="I91" s="64"/>
      <c r="J91" s="63"/>
      <c r="K91" s="60"/>
    </row>
    <row r="92" spans="1:11" ht="15" x14ac:dyDescent="0.25">
      <c r="A92" s="21"/>
      <c r="B92" s="14"/>
      <c r="C92" s="11"/>
      <c r="D92" s="6"/>
      <c r="E92" s="37"/>
      <c r="F92" s="38"/>
      <c r="G92" s="38"/>
      <c r="H92" s="38"/>
      <c r="I92" s="38"/>
      <c r="J92" s="38"/>
      <c r="K92" s="39"/>
    </row>
    <row r="93" spans="1:11" ht="15" x14ac:dyDescent="0.25">
      <c r="A93" s="21"/>
      <c r="B93" s="14"/>
      <c r="C93" s="11"/>
      <c r="D93" s="6"/>
      <c r="E93" s="37"/>
      <c r="F93" s="38"/>
      <c r="G93" s="38"/>
      <c r="H93" s="38"/>
      <c r="I93" s="38"/>
      <c r="J93" s="38"/>
      <c r="K93" s="39"/>
    </row>
    <row r="94" spans="1:11" ht="15" x14ac:dyDescent="0.25">
      <c r="A94" s="22"/>
      <c r="B94" s="16"/>
      <c r="C94" s="8"/>
      <c r="D94" s="17" t="s">
        <v>32</v>
      </c>
      <c r="E94" s="9"/>
      <c r="F94" s="131">
        <f>SUM(F85:F93)</f>
        <v>770.77</v>
      </c>
      <c r="G94" s="131">
        <f>SUM(G85:G93)</f>
        <v>24.3</v>
      </c>
      <c r="H94" s="131">
        <f>SUM(H85:H93)</f>
        <v>25.76</v>
      </c>
      <c r="I94" s="131">
        <f>SUM(I85:I93)</f>
        <v>106.33</v>
      </c>
      <c r="J94" s="131">
        <f>SUM(J85:J93)</f>
        <v>710.27</v>
      </c>
      <c r="K94" s="23"/>
    </row>
    <row r="95" spans="1:11" ht="15.75" customHeight="1" thickBot="1" x14ac:dyDescent="0.25">
      <c r="A95" s="27">
        <f>A78</f>
        <v>1</v>
      </c>
      <c r="B95" s="28">
        <f>B78</f>
        <v>5</v>
      </c>
      <c r="C95" s="125" t="s">
        <v>4</v>
      </c>
      <c r="D95" s="126"/>
      <c r="E95" s="29"/>
      <c r="F95" s="30">
        <f>F84+F94</f>
        <v>1272.3</v>
      </c>
      <c r="G95" s="30">
        <f t="shared" ref="G95" si="14">G84+G94</f>
        <v>42.67</v>
      </c>
      <c r="H95" s="30">
        <f t="shared" ref="H95" si="15">H84+H94</f>
        <v>41.84</v>
      </c>
      <c r="I95" s="30">
        <f t="shared" ref="I95" si="16">I84+I94</f>
        <v>183.61</v>
      </c>
      <c r="J95" s="30">
        <f t="shared" ref="J95" si="17">J84+J94</f>
        <v>1202.73</v>
      </c>
      <c r="K95" s="30"/>
    </row>
    <row r="96" spans="1:11" ht="25.5" x14ac:dyDescent="0.25">
      <c r="A96" s="139">
        <v>2</v>
      </c>
      <c r="B96" s="19">
        <v>1</v>
      </c>
      <c r="C96" s="20" t="s">
        <v>19</v>
      </c>
      <c r="D96" s="5" t="s">
        <v>20</v>
      </c>
      <c r="E96" s="99" t="s">
        <v>69</v>
      </c>
      <c r="F96" s="100">
        <v>250</v>
      </c>
      <c r="G96" s="101">
        <v>16.329999999999998</v>
      </c>
      <c r="H96" s="101">
        <v>18.21</v>
      </c>
      <c r="I96" s="102">
        <v>48.3</v>
      </c>
      <c r="J96" s="101">
        <v>416.4</v>
      </c>
      <c r="K96" s="91" t="s">
        <v>70</v>
      </c>
    </row>
    <row r="97" spans="1:11" ht="15" x14ac:dyDescent="0.25">
      <c r="A97" s="21"/>
      <c r="B97" s="14"/>
      <c r="C97" s="11"/>
      <c r="D97" s="7" t="s">
        <v>21</v>
      </c>
      <c r="E97" s="103" t="s">
        <v>40</v>
      </c>
      <c r="F97" s="101">
        <v>200</v>
      </c>
      <c r="G97" s="101">
        <v>0.02</v>
      </c>
      <c r="H97" s="101">
        <v>0.02</v>
      </c>
      <c r="I97" s="102">
        <v>7.49</v>
      </c>
      <c r="J97" s="101">
        <v>30.4</v>
      </c>
      <c r="K97" s="104">
        <v>300.08</v>
      </c>
    </row>
    <row r="98" spans="1:11" ht="15" x14ac:dyDescent="0.25">
      <c r="A98" s="21"/>
      <c r="B98" s="14"/>
      <c r="C98" s="11"/>
      <c r="D98" s="7" t="s">
        <v>22</v>
      </c>
      <c r="E98" s="103" t="s">
        <v>38</v>
      </c>
      <c r="F98" s="101">
        <v>50</v>
      </c>
      <c r="G98" s="101">
        <v>3.78</v>
      </c>
      <c r="H98" s="101">
        <v>0.4</v>
      </c>
      <c r="I98" s="102">
        <v>24.5</v>
      </c>
      <c r="J98" s="101">
        <v>117.06</v>
      </c>
      <c r="K98" s="105">
        <v>108.13</v>
      </c>
    </row>
    <row r="99" spans="1:11" ht="15" x14ac:dyDescent="0.25">
      <c r="A99" s="21"/>
      <c r="B99" s="14"/>
      <c r="C99" s="11"/>
      <c r="D99" s="7" t="s">
        <v>23</v>
      </c>
      <c r="E99" s="70"/>
      <c r="F99" s="63"/>
      <c r="G99" s="63"/>
      <c r="H99" s="63"/>
      <c r="I99" s="64"/>
      <c r="J99" s="63"/>
      <c r="K99" s="71"/>
    </row>
    <row r="100" spans="1:11" ht="15" x14ac:dyDescent="0.25">
      <c r="A100" s="21"/>
      <c r="B100" s="14"/>
      <c r="C100" s="11"/>
      <c r="D100" s="6"/>
      <c r="E100" s="37"/>
      <c r="F100" s="38"/>
      <c r="G100" s="38"/>
      <c r="H100" s="38"/>
      <c r="I100" s="38"/>
      <c r="J100" s="38"/>
      <c r="K100" s="39"/>
    </row>
    <row r="101" spans="1:11" ht="15" x14ac:dyDescent="0.25">
      <c r="A101" s="21"/>
      <c r="B101" s="14"/>
      <c r="C101" s="11"/>
      <c r="D101" s="6"/>
      <c r="E101" s="37"/>
      <c r="F101" s="38"/>
      <c r="G101" s="38"/>
      <c r="H101" s="38"/>
      <c r="I101" s="38"/>
      <c r="J101" s="38"/>
      <c r="K101" s="39"/>
    </row>
    <row r="102" spans="1:11" ht="15.75" thickBot="1" x14ac:dyDescent="0.3">
      <c r="A102" s="22"/>
      <c r="B102" s="16"/>
      <c r="C102" s="8"/>
      <c r="D102" s="17" t="s">
        <v>32</v>
      </c>
      <c r="E102" s="9"/>
      <c r="F102" s="131">
        <f>SUM(F96:F101)</f>
        <v>500</v>
      </c>
      <c r="G102" s="131">
        <f>SUM(G96:G101)</f>
        <v>20.13</v>
      </c>
      <c r="H102" s="131">
        <f>SUM(H96:H101)</f>
        <v>18.63</v>
      </c>
      <c r="I102" s="133">
        <f>SUM(I96:I101)</f>
        <v>80.289999999999992</v>
      </c>
      <c r="J102" s="133">
        <f>SUM(J96:J101)</f>
        <v>563.8599999999999</v>
      </c>
      <c r="K102" s="23"/>
    </row>
    <row r="103" spans="1:11" ht="15" x14ac:dyDescent="0.25">
      <c r="A103" s="138">
        <v>2</v>
      </c>
      <c r="B103" s="13">
        <f>B96</f>
        <v>1</v>
      </c>
      <c r="C103" s="11" t="s">
        <v>24</v>
      </c>
      <c r="D103" s="8" t="s">
        <v>25</v>
      </c>
      <c r="E103" s="65" t="s">
        <v>59</v>
      </c>
      <c r="F103" s="52">
        <v>70</v>
      </c>
      <c r="G103" s="52">
        <v>1.62</v>
      </c>
      <c r="H103" s="52">
        <v>6.63</v>
      </c>
      <c r="I103" s="61">
        <v>10.199999999999999</v>
      </c>
      <c r="J103" s="52">
        <v>120.87</v>
      </c>
      <c r="K103" s="68">
        <v>32.08</v>
      </c>
    </row>
    <row r="104" spans="1:11" ht="15.75" thickBot="1" x14ac:dyDescent="0.3">
      <c r="A104" s="21"/>
      <c r="B104" s="14"/>
      <c r="C104" s="11"/>
      <c r="D104" s="7" t="s">
        <v>26</v>
      </c>
      <c r="E104" s="66" t="s">
        <v>57</v>
      </c>
      <c r="F104" s="57">
        <v>220</v>
      </c>
      <c r="G104" s="57">
        <v>2.4900000000000002</v>
      </c>
      <c r="H104" s="57">
        <v>6.49</v>
      </c>
      <c r="I104" s="58">
        <v>19.149999999999999</v>
      </c>
      <c r="J104" s="57">
        <v>109.2</v>
      </c>
      <c r="K104" s="60">
        <v>47.08</v>
      </c>
    </row>
    <row r="105" spans="1:11" ht="15" x14ac:dyDescent="0.25">
      <c r="A105" s="21"/>
      <c r="B105" s="14"/>
      <c r="C105" s="11"/>
      <c r="D105" s="7" t="s">
        <v>27</v>
      </c>
      <c r="E105" s="51" t="s">
        <v>71</v>
      </c>
      <c r="F105" s="53">
        <v>160</v>
      </c>
      <c r="G105" s="53">
        <v>17.14</v>
      </c>
      <c r="H105" s="53">
        <v>9.73</v>
      </c>
      <c r="I105" s="54">
        <v>38</v>
      </c>
      <c r="J105" s="53">
        <v>309.01</v>
      </c>
      <c r="K105" s="69">
        <v>395.17</v>
      </c>
    </row>
    <row r="106" spans="1:11" ht="15" x14ac:dyDescent="0.25">
      <c r="A106" s="21"/>
      <c r="B106" s="14"/>
      <c r="C106" s="11"/>
      <c r="D106" s="7" t="s">
        <v>28</v>
      </c>
      <c r="E106" s="56" t="s">
        <v>88</v>
      </c>
      <c r="F106" s="53">
        <v>20</v>
      </c>
      <c r="G106" s="53">
        <v>0.11</v>
      </c>
      <c r="H106" s="53">
        <v>0.73</v>
      </c>
      <c r="I106" s="54">
        <v>1.05</v>
      </c>
      <c r="J106" s="53">
        <v>11.2</v>
      </c>
      <c r="K106" s="49">
        <v>265.08</v>
      </c>
    </row>
    <row r="107" spans="1:11" ht="15" x14ac:dyDescent="0.25">
      <c r="A107" s="21"/>
      <c r="B107" s="14"/>
      <c r="C107" s="11"/>
      <c r="D107" s="7" t="s">
        <v>29</v>
      </c>
      <c r="E107" s="66" t="s">
        <v>77</v>
      </c>
      <c r="F107" s="57">
        <v>200</v>
      </c>
      <c r="G107" s="57">
        <v>0.44</v>
      </c>
      <c r="H107" s="57">
        <v>0.02</v>
      </c>
      <c r="I107" s="58">
        <v>27.76</v>
      </c>
      <c r="J107" s="57">
        <v>113</v>
      </c>
      <c r="K107" s="60">
        <v>376.12</v>
      </c>
    </row>
    <row r="108" spans="1:11" ht="15" x14ac:dyDescent="0.25">
      <c r="A108" s="21"/>
      <c r="B108" s="14"/>
      <c r="C108" s="11"/>
      <c r="D108" s="7" t="s">
        <v>30</v>
      </c>
      <c r="E108" s="56"/>
      <c r="F108" s="57"/>
      <c r="G108" s="57"/>
      <c r="H108" s="57"/>
      <c r="I108" s="58"/>
      <c r="J108" s="57"/>
      <c r="K108" s="59"/>
    </row>
    <row r="109" spans="1:11" ht="15" x14ac:dyDescent="0.25">
      <c r="A109" s="21"/>
      <c r="B109" s="14"/>
      <c r="C109" s="11"/>
      <c r="D109" s="7" t="s">
        <v>31</v>
      </c>
      <c r="E109" s="67" t="s">
        <v>42</v>
      </c>
      <c r="F109" s="63">
        <v>36.729999999999997</v>
      </c>
      <c r="G109" s="63">
        <v>2.44</v>
      </c>
      <c r="H109" s="63">
        <v>0.44</v>
      </c>
      <c r="I109" s="57">
        <v>12.58</v>
      </c>
      <c r="J109" s="57">
        <v>67</v>
      </c>
      <c r="K109" s="73">
        <v>110.13</v>
      </c>
    </row>
    <row r="110" spans="1:11" ht="15" x14ac:dyDescent="0.25">
      <c r="A110" s="21"/>
      <c r="B110" s="14"/>
      <c r="C110" s="11"/>
      <c r="D110" s="6"/>
      <c r="E110" s="37"/>
      <c r="F110" s="38"/>
      <c r="G110" s="38"/>
      <c r="H110" s="38"/>
      <c r="I110" s="38"/>
      <c r="J110" s="38"/>
      <c r="K110" s="48"/>
    </row>
    <row r="111" spans="1:11" ht="15" x14ac:dyDescent="0.25">
      <c r="A111" s="21"/>
      <c r="B111" s="14"/>
      <c r="C111" s="11"/>
      <c r="D111" s="6"/>
      <c r="E111" s="37"/>
      <c r="F111" s="38"/>
      <c r="G111" s="38"/>
      <c r="H111" s="38"/>
      <c r="I111" s="38"/>
      <c r="J111" s="38"/>
      <c r="K111" s="39"/>
    </row>
    <row r="112" spans="1:11" ht="15" x14ac:dyDescent="0.25">
      <c r="A112" s="22"/>
      <c r="B112" s="16"/>
      <c r="C112" s="8"/>
      <c r="D112" s="17" t="s">
        <v>32</v>
      </c>
      <c r="E112" s="9"/>
      <c r="F112" s="131">
        <f>SUM(F103:F111)</f>
        <v>706.73</v>
      </c>
      <c r="G112" s="131">
        <f>SUM(G103:G111)</f>
        <v>24.240000000000002</v>
      </c>
      <c r="H112" s="131">
        <f>SUM(H103:H111)</f>
        <v>24.040000000000003</v>
      </c>
      <c r="I112" s="131">
        <f>SUM(I103:I111)</f>
        <v>108.74</v>
      </c>
      <c r="J112" s="131">
        <f>SUM(J103:J111)</f>
        <v>730.28</v>
      </c>
      <c r="K112" s="23"/>
    </row>
    <row r="113" spans="1:11" ht="15.75" thickBot="1" x14ac:dyDescent="0.25">
      <c r="A113" s="27">
        <f>A96</f>
        <v>2</v>
      </c>
      <c r="B113" s="141">
        <f>B96</f>
        <v>1</v>
      </c>
      <c r="C113" s="125" t="s">
        <v>4</v>
      </c>
      <c r="D113" s="126"/>
      <c r="E113" s="29"/>
      <c r="F113" s="30">
        <f>F102+F112</f>
        <v>1206.73</v>
      </c>
      <c r="G113" s="30">
        <f t="shared" ref="G113" si="18">G102+G112</f>
        <v>44.370000000000005</v>
      </c>
      <c r="H113" s="30">
        <f t="shared" ref="H113" si="19">H102+H112</f>
        <v>42.67</v>
      </c>
      <c r="I113" s="30">
        <f t="shared" ref="I113" si="20">I102+I112</f>
        <v>189.02999999999997</v>
      </c>
      <c r="J113" s="30">
        <f t="shared" ref="J113" si="21">J102+J112</f>
        <v>1294.1399999999999</v>
      </c>
      <c r="K113" s="30"/>
    </row>
    <row r="114" spans="1:11" ht="38.25" x14ac:dyDescent="0.2">
      <c r="A114" s="142">
        <v>2</v>
      </c>
      <c r="B114" s="143">
        <v>2</v>
      </c>
      <c r="C114" s="144" t="s">
        <v>19</v>
      </c>
      <c r="D114" s="89" t="s">
        <v>20</v>
      </c>
      <c r="E114" s="99" t="s">
        <v>89</v>
      </c>
      <c r="F114" s="145">
        <v>256</v>
      </c>
      <c r="G114" s="146">
        <v>17</v>
      </c>
      <c r="H114" s="146">
        <v>15.5</v>
      </c>
      <c r="I114" s="147">
        <v>59.5</v>
      </c>
      <c r="J114" s="146">
        <v>482.73</v>
      </c>
      <c r="K114" s="91" t="s">
        <v>90</v>
      </c>
    </row>
    <row r="115" spans="1:11" ht="15" x14ac:dyDescent="0.25">
      <c r="A115" s="13"/>
      <c r="B115" s="14"/>
      <c r="C115" s="11"/>
      <c r="D115" s="7" t="s">
        <v>21</v>
      </c>
      <c r="E115" s="56" t="s">
        <v>46</v>
      </c>
      <c r="F115" s="57">
        <v>200</v>
      </c>
      <c r="G115" s="57">
        <v>0.02</v>
      </c>
      <c r="H115" s="57">
        <v>0.02</v>
      </c>
      <c r="I115" s="58">
        <v>7.49</v>
      </c>
      <c r="J115" s="57">
        <v>30.4</v>
      </c>
      <c r="K115" s="59">
        <v>783.22</v>
      </c>
    </row>
    <row r="116" spans="1:11" ht="15" x14ac:dyDescent="0.25">
      <c r="A116" s="13"/>
      <c r="B116" s="14"/>
      <c r="C116" s="11"/>
      <c r="D116" s="7" t="s">
        <v>22</v>
      </c>
      <c r="E116" s="56" t="s">
        <v>38</v>
      </c>
      <c r="F116" s="57">
        <v>44.15</v>
      </c>
      <c r="G116" s="57">
        <v>3.3</v>
      </c>
      <c r="H116" s="57">
        <v>0.52</v>
      </c>
      <c r="I116" s="58">
        <v>21.5</v>
      </c>
      <c r="J116" s="57">
        <v>102.5</v>
      </c>
      <c r="K116" s="60">
        <v>108.13</v>
      </c>
    </row>
    <row r="117" spans="1:11" ht="15" x14ac:dyDescent="0.25">
      <c r="A117" s="13"/>
      <c r="B117" s="14"/>
      <c r="C117" s="11"/>
      <c r="D117" s="7" t="s">
        <v>23</v>
      </c>
      <c r="E117" s="70"/>
      <c r="F117" s="63"/>
      <c r="G117" s="63"/>
      <c r="H117" s="63"/>
      <c r="I117" s="57"/>
      <c r="J117" s="57"/>
      <c r="K117" s="74"/>
    </row>
    <row r="118" spans="1:11" ht="15" x14ac:dyDescent="0.25">
      <c r="A118" s="13"/>
      <c r="B118" s="14"/>
      <c r="C118" s="11"/>
      <c r="D118" s="6" t="s">
        <v>39</v>
      </c>
      <c r="E118" s="70"/>
      <c r="F118" s="63"/>
      <c r="G118" s="63"/>
      <c r="H118" s="63"/>
      <c r="I118" s="64"/>
      <c r="J118" s="57"/>
      <c r="K118" s="71"/>
    </row>
    <row r="119" spans="1:11" ht="15" x14ac:dyDescent="0.25">
      <c r="A119" s="13"/>
      <c r="B119" s="14"/>
      <c r="C119" s="11"/>
      <c r="D119" s="6"/>
      <c r="E119" s="37"/>
      <c r="F119" s="38"/>
      <c r="G119" s="38"/>
      <c r="H119" s="38"/>
      <c r="I119" s="38"/>
      <c r="J119" s="38"/>
      <c r="K119" s="75"/>
    </row>
    <row r="120" spans="1:11" ht="15.75" thickBot="1" x14ac:dyDescent="0.3">
      <c r="A120" s="15"/>
      <c r="B120" s="16"/>
      <c r="C120" s="8"/>
      <c r="D120" s="17" t="s">
        <v>32</v>
      </c>
      <c r="E120" s="78"/>
      <c r="F120" s="133">
        <f>SUM(F114:F119)</f>
        <v>500.15</v>
      </c>
      <c r="G120" s="133">
        <f>SUM(G114:G119)</f>
        <v>20.32</v>
      </c>
      <c r="H120" s="133">
        <f>SUM(H114:H119)</f>
        <v>16.04</v>
      </c>
      <c r="I120" s="133">
        <f>SUM(I114:I119)</f>
        <v>88.49</v>
      </c>
      <c r="J120" s="133">
        <f>SUM(J114:J119)</f>
        <v>615.63</v>
      </c>
      <c r="K120" s="76"/>
    </row>
    <row r="121" spans="1:11" ht="15" x14ac:dyDescent="0.25">
      <c r="A121" s="13">
        <v>2</v>
      </c>
      <c r="B121" s="140">
        <f>B114</f>
        <v>2</v>
      </c>
      <c r="C121" s="11" t="s">
        <v>24</v>
      </c>
      <c r="D121" s="8" t="s">
        <v>25</v>
      </c>
      <c r="E121" s="65" t="s">
        <v>74</v>
      </c>
      <c r="F121" s="52">
        <v>60</v>
      </c>
      <c r="G121" s="52">
        <v>1.85</v>
      </c>
      <c r="H121" s="52">
        <v>6.05</v>
      </c>
      <c r="I121" s="61">
        <v>12.7</v>
      </c>
      <c r="J121" s="52">
        <v>95.2</v>
      </c>
      <c r="K121" s="68">
        <v>23.08</v>
      </c>
    </row>
    <row r="122" spans="1:11" ht="15.75" thickBot="1" x14ac:dyDescent="0.3">
      <c r="A122" s="13"/>
      <c r="B122" s="14"/>
      <c r="C122" s="11"/>
      <c r="D122" s="7" t="s">
        <v>26</v>
      </c>
      <c r="E122" s="66" t="s">
        <v>91</v>
      </c>
      <c r="F122" s="57">
        <v>200</v>
      </c>
      <c r="G122" s="57">
        <v>6.98</v>
      </c>
      <c r="H122" s="57">
        <v>5.57</v>
      </c>
      <c r="I122" s="58">
        <v>14.71</v>
      </c>
      <c r="J122" s="57">
        <v>136.80000000000001</v>
      </c>
      <c r="K122" s="62">
        <v>71.08</v>
      </c>
    </row>
    <row r="123" spans="1:11" ht="15" x14ac:dyDescent="0.25">
      <c r="A123" s="13"/>
      <c r="B123" s="14"/>
      <c r="C123" s="11"/>
      <c r="D123" s="7" t="s">
        <v>27</v>
      </c>
      <c r="E123" s="51" t="s">
        <v>63</v>
      </c>
      <c r="F123" s="53">
        <v>224</v>
      </c>
      <c r="G123" s="53">
        <v>16.5</v>
      </c>
      <c r="H123" s="53">
        <v>14.9</v>
      </c>
      <c r="I123" s="54">
        <v>34.5</v>
      </c>
      <c r="J123" s="53">
        <v>379.11</v>
      </c>
      <c r="K123" s="55">
        <v>259.08</v>
      </c>
    </row>
    <row r="124" spans="1:11" ht="15" x14ac:dyDescent="0.25">
      <c r="A124" s="13"/>
      <c r="B124" s="14"/>
      <c r="C124" s="11"/>
      <c r="D124" s="7" t="s">
        <v>28</v>
      </c>
      <c r="E124" s="77"/>
      <c r="F124" s="53"/>
      <c r="G124" s="53"/>
      <c r="H124" s="53"/>
      <c r="I124" s="53"/>
      <c r="J124" s="53"/>
      <c r="K124" s="72"/>
    </row>
    <row r="125" spans="1:11" ht="15" x14ac:dyDescent="0.25">
      <c r="A125" s="13"/>
      <c r="B125" s="14"/>
      <c r="C125" s="11"/>
      <c r="D125" s="7" t="s">
        <v>29</v>
      </c>
      <c r="E125" s="66" t="s">
        <v>92</v>
      </c>
      <c r="F125" s="57">
        <v>200</v>
      </c>
      <c r="G125" s="57">
        <v>0.45</v>
      </c>
      <c r="H125" s="57">
        <v>0.02</v>
      </c>
      <c r="I125" s="58">
        <v>27.77</v>
      </c>
      <c r="J125" s="57">
        <v>113</v>
      </c>
      <c r="K125" s="49">
        <v>376.06</v>
      </c>
    </row>
    <row r="126" spans="1:11" ht="15" x14ac:dyDescent="0.25">
      <c r="A126" s="13"/>
      <c r="B126" s="14"/>
      <c r="C126" s="11"/>
      <c r="D126" s="7" t="s">
        <v>30</v>
      </c>
      <c r="E126" s="66" t="s">
        <v>38</v>
      </c>
      <c r="F126" s="57">
        <v>31.74</v>
      </c>
      <c r="G126" s="57">
        <v>2.4300000000000002</v>
      </c>
      <c r="H126" s="57">
        <v>0.26</v>
      </c>
      <c r="I126" s="58">
        <v>15.74</v>
      </c>
      <c r="J126" s="57">
        <v>75.2</v>
      </c>
      <c r="K126" s="60">
        <v>108.13</v>
      </c>
    </row>
    <row r="127" spans="1:11" ht="15" x14ac:dyDescent="0.25">
      <c r="A127" s="13"/>
      <c r="B127" s="14"/>
      <c r="C127" s="11"/>
      <c r="D127" s="7" t="s">
        <v>31</v>
      </c>
      <c r="E127" s="66"/>
      <c r="F127" s="57"/>
      <c r="G127" s="57"/>
      <c r="H127" s="57"/>
      <c r="I127" s="57"/>
      <c r="J127" s="57"/>
      <c r="K127" s="72"/>
    </row>
    <row r="128" spans="1:11" ht="15" x14ac:dyDescent="0.25">
      <c r="A128" s="13"/>
      <c r="B128" s="14"/>
      <c r="C128" s="11"/>
      <c r="D128" s="6"/>
      <c r="E128" s="37"/>
      <c r="F128" s="38"/>
      <c r="G128" s="38"/>
      <c r="H128" s="38"/>
      <c r="I128" s="38"/>
      <c r="J128" s="38"/>
      <c r="K128" s="75"/>
    </row>
    <row r="129" spans="1:11" ht="15" x14ac:dyDescent="0.25">
      <c r="A129" s="13"/>
      <c r="B129" s="14"/>
      <c r="C129" s="11"/>
      <c r="D129" s="6"/>
      <c r="E129" s="37"/>
      <c r="F129" s="38"/>
      <c r="G129" s="38"/>
      <c r="H129" s="38"/>
      <c r="I129" s="38"/>
      <c r="J129" s="38"/>
      <c r="K129" s="75"/>
    </row>
    <row r="130" spans="1:11" ht="15" x14ac:dyDescent="0.25">
      <c r="A130" s="15"/>
      <c r="B130" s="16"/>
      <c r="C130" s="8"/>
      <c r="D130" s="17" t="s">
        <v>32</v>
      </c>
      <c r="E130" s="9"/>
      <c r="F130" s="131">
        <f>SUM(F121:F129)</f>
        <v>715.74</v>
      </c>
      <c r="G130" s="131">
        <f>SUM(G121:G129)</f>
        <v>28.209999999999997</v>
      </c>
      <c r="H130" s="131">
        <f>SUM(H121:H129)</f>
        <v>26.800000000000004</v>
      </c>
      <c r="I130" s="131">
        <f>SUM(I121:I129)</f>
        <v>105.41999999999999</v>
      </c>
      <c r="J130" s="131">
        <f>SUM(J121:J129)</f>
        <v>799.31000000000006</v>
      </c>
      <c r="K130" s="23"/>
    </row>
    <row r="131" spans="1:11" ht="15.75" thickBot="1" x14ac:dyDescent="0.25">
      <c r="A131" s="31">
        <f>A114</f>
        <v>2</v>
      </c>
      <c r="B131" s="31">
        <f>B114</f>
        <v>2</v>
      </c>
      <c r="C131" s="125" t="s">
        <v>4</v>
      </c>
      <c r="D131" s="126"/>
      <c r="E131" s="29"/>
      <c r="F131" s="30">
        <f>F120+F130</f>
        <v>1215.8899999999999</v>
      </c>
      <c r="G131" s="30">
        <f t="shared" ref="G131" si="22">G120+G130</f>
        <v>48.53</v>
      </c>
      <c r="H131" s="30">
        <f t="shared" ref="H131" si="23">H120+H130</f>
        <v>42.84</v>
      </c>
      <c r="I131" s="30">
        <f t="shared" ref="I131" si="24">I120+I130</f>
        <v>193.90999999999997</v>
      </c>
      <c r="J131" s="30">
        <f t="shared" ref="J131" si="25">J120+J130</f>
        <v>1414.94</v>
      </c>
      <c r="K131" s="30"/>
    </row>
    <row r="132" spans="1:11" ht="36.75" customHeight="1" x14ac:dyDescent="0.25">
      <c r="A132" s="18">
        <v>2</v>
      </c>
      <c r="B132" s="134">
        <v>3</v>
      </c>
      <c r="C132" s="20" t="s">
        <v>19</v>
      </c>
      <c r="D132" s="5" t="s">
        <v>20</v>
      </c>
      <c r="E132" s="51" t="s">
        <v>93</v>
      </c>
      <c r="F132" s="52">
        <v>277</v>
      </c>
      <c r="G132" s="53">
        <v>16.46</v>
      </c>
      <c r="H132" s="53">
        <v>19.399999999999999</v>
      </c>
      <c r="I132" s="54">
        <v>50.93</v>
      </c>
      <c r="J132" s="53">
        <v>445.65</v>
      </c>
      <c r="K132" s="148" t="s">
        <v>94</v>
      </c>
    </row>
    <row r="133" spans="1:11" ht="15" x14ac:dyDescent="0.25">
      <c r="A133" s="21"/>
      <c r="B133" s="14"/>
      <c r="C133" s="11"/>
      <c r="D133" s="7" t="s">
        <v>21</v>
      </c>
      <c r="E133" s="56" t="s">
        <v>40</v>
      </c>
      <c r="F133" s="57">
        <v>200</v>
      </c>
      <c r="G133" s="57">
        <v>0</v>
      </c>
      <c r="H133" s="57">
        <v>0</v>
      </c>
      <c r="I133" s="58">
        <v>15</v>
      </c>
      <c r="J133" s="57">
        <v>60</v>
      </c>
      <c r="K133" s="59">
        <v>300.08</v>
      </c>
    </row>
    <row r="134" spans="1:11" ht="15.75" customHeight="1" x14ac:dyDescent="0.25">
      <c r="A134" s="21"/>
      <c r="B134" s="14"/>
      <c r="C134" s="11"/>
      <c r="D134" s="7" t="s">
        <v>22</v>
      </c>
      <c r="E134" s="56" t="s">
        <v>38</v>
      </c>
      <c r="F134" s="57">
        <v>24.29</v>
      </c>
      <c r="G134" s="57">
        <v>1.82</v>
      </c>
      <c r="H134" s="57">
        <v>0.19</v>
      </c>
      <c r="I134" s="58">
        <v>11.81</v>
      </c>
      <c r="J134" s="57">
        <v>56.4</v>
      </c>
      <c r="K134" s="60">
        <v>108.13</v>
      </c>
    </row>
    <row r="135" spans="1:11" ht="15" x14ac:dyDescent="0.25">
      <c r="A135" s="21"/>
      <c r="B135" s="14"/>
      <c r="C135" s="11"/>
      <c r="D135" s="79" t="s">
        <v>23</v>
      </c>
      <c r="E135" s="37"/>
      <c r="F135" s="38"/>
      <c r="G135" s="38"/>
      <c r="H135" s="38"/>
      <c r="I135" s="38"/>
      <c r="J135" s="47"/>
      <c r="K135" s="80"/>
    </row>
    <row r="136" spans="1:11" ht="15" x14ac:dyDescent="0.25">
      <c r="A136" s="21"/>
      <c r="B136" s="14"/>
      <c r="C136" s="11"/>
      <c r="D136" s="79" t="s">
        <v>39</v>
      </c>
      <c r="E136" s="81"/>
      <c r="F136" s="38"/>
      <c r="G136" s="82"/>
      <c r="H136" s="82"/>
      <c r="I136" s="82"/>
      <c r="J136" s="47"/>
      <c r="K136" s="83"/>
    </row>
    <row r="137" spans="1:11" ht="15.75" thickBot="1" x14ac:dyDescent="0.3">
      <c r="A137" s="22"/>
      <c r="B137" s="16"/>
      <c r="C137" s="8"/>
      <c r="D137" s="17" t="s">
        <v>32</v>
      </c>
      <c r="E137" s="9"/>
      <c r="F137" s="131">
        <f>SUM(F132:F136)</f>
        <v>501.29</v>
      </c>
      <c r="G137" s="131">
        <f>SUM(G132:G136)</f>
        <v>18.28</v>
      </c>
      <c r="H137" s="133">
        <f>SUM(H132:H136)</f>
        <v>19.59</v>
      </c>
      <c r="I137" s="133">
        <f>SUM(I132:I136)</f>
        <v>77.740000000000009</v>
      </c>
      <c r="J137" s="133">
        <f>SUM(J132:J136)</f>
        <v>562.04999999999995</v>
      </c>
      <c r="K137" s="76"/>
    </row>
    <row r="138" spans="1:11" ht="15" x14ac:dyDescent="0.25">
      <c r="A138" s="21">
        <v>2</v>
      </c>
      <c r="B138" s="140">
        <f>B132</f>
        <v>3</v>
      </c>
      <c r="C138" s="11" t="s">
        <v>24</v>
      </c>
      <c r="D138" s="8" t="s">
        <v>25</v>
      </c>
      <c r="E138" s="65" t="s">
        <v>44</v>
      </c>
      <c r="F138" s="52">
        <v>60</v>
      </c>
      <c r="G138" s="52">
        <v>1.96</v>
      </c>
      <c r="H138" s="52">
        <v>6.08</v>
      </c>
      <c r="I138" s="61">
        <v>4.99</v>
      </c>
      <c r="J138" s="52">
        <v>83.54</v>
      </c>
      <c r="K138" s="68">
        <v>1.08</v>
      </c>
    </row>
    <row r="139" spans="1:11" ht="15.75" thickBot="1" x14ac:dyDescent="0.3">
      <c r="A139" s="21"/>
      <c r="B139" s="14"/>
      <c r="C139" s="11"/>
      <c r="D139" s="7" t="s">
        <v>26</v>
      </c>
      <c r="E139" s="66" t="s">
        <v>52</v>
      </c>
      <c r="F139" s="57">
        <v>200</v>
      </c>
      <c r="G139" s="57">
        <v>1.56</v>
      </c>
      <c r="H139" s="57">
        <v>6.86</v>
      </c>
      <c r="I139" s="58">
        <v>8.2200000000000006</v>
      </c>
      <c r="J139" s="57">
        <v>93.5</v>
      </c>
      <c r="K139" s="62">
        <v>63.08</v>
      </c>
    </row>
    <row r="140" spans="1:11" ht="15" x14ac:dyDescent="0.25">
      <c r="A140" s="21"/>
      <c r="B140" s="14"/>
      <c r="C140" s="11"/>
      <c r="D140" s="7" t="s">
        <v>27</v>
      </c>
      <c r="E140" s="51" t="s">
        <v>64</v>
      </c>
      <c r="F140" s="53">
        <v>92</v>
      </c>
      <c r="G140" s="53">
        <v>9.77</v>
      </c>
      <c r="H140" s="53">
        <v>11.5</v>
      </c>
      <c r="I140" s="54">
        <v>9.3699999999999992</v>
      </c>
      <c r="J140" s="53">
        <v>177.51</v>
      </c>
      <c r="K140" s="55">
        <v>1.25</v>
      </c>
    </row>
    <row r="141" spans="1:11" ht="15" x14ac:dyDescent="0.25">
      <c r="A141" s="21"/>
      <c r="B141" s="14"/>
      <c r="C141" s="11"/>
      <c r="D141" s="7" t="s">
        <v>28</v>
      </c>
      <c r="E141" s="56" t="s">
        <v>48</v>
      </c>
      <c r="F141" s="53">
        <v>180</v>
      </c>
      <c r="G141" s="53">
        <v>6.62</v>
      </c>
      <c r="H141" s="53">
        <v>4.3499999999999996</v>
      </c>
      <c r="I141" s="54">
        <v>42.39</v>
      </c>
      <c r="J141" s="53">
        <v>253.3</v>
      </c>
      <c r="K141" s="49">
        <v>227.08</v>
      </c>
    </row>
    <row r="142" spans="1:11" ht="15" x14ac:dyDescent="0.25">
      <c r="A142" s="21"/>
      <c r="B142" s="14"/>
      <c r="C142" s="11"/>
      <c r="D142" s="7" t="s">
        <v>29</v>
      </c>
      <c r="E142" s="66" t="s">
        <v>50</v>
      </c>
      <c r="F142" s="57">
        <v>200</v>
      </c>
      <c r="G142" s="57">
        <v>0.94</v>
      </c>
      <c r="H142" s="57">
        <v>0.02</v>
      </c>
      <c r="I142" s="58">
        <v>28.8</v>
      </c>
      <c r="J142" s="57">
        <v>113</v>
      </c>
      <c r="K142" s="60">
        <v>376.12</v>
      </c>
    </row>
    <row r="143" spans="1:11" ht="15" x14ac:dyDescent="0.25">
      <c r="A143" s="21"/>
      <c r="B143" s="14"/>
      <c r="C143" s="11"/>
      <c r="D143" s="7" t="s">
        <v>30</v>
      </c>
      <c r="E143" s="67" t="s">
        <v>38</v>
      </c>
      <c r="F143" s="63">
        <v>28.66</v>
      </c>
      <c r="G143" s="63">
        <v>2.2000000000000002</v>
      </c>
      <c r="H143" s="63">
        <v>0.23</v>
      </c>
      <c r="I143" s="64">
        <v>14.27</v>
      </c>
      <c r="J143" s="63">
        <v>68.2</v>
      </c>
      <c r="K143" s="59">
        <v>108.13</v>
      </c>
    </row>
    <row r="144" spans="1:11" ht="15" x14ac:dyDescent="0.25">
      <c r="A144" s="21"/>
      <c r="B144" s="14"/>
      <c r="C144" s="11"/>
      <c r="D144" s="7" t="s">
        <v>31</v>
      </c>
      <c r="E144" s="67" t="s">
        <v>42</v>
      </c>
      <c r="F144" s="63">
        <v>20.22</v>
      </c>
      <c r="G144" s="63">
        <v>1.32</v>
      </c>
      <c r="H144" s="63">
        <v>0.24</v>
      </c>
      <c r="I144" s="64">
        <v>6.8</v>
      </c>
      <c r="J144" s="63">
        <v>36.200000000000003</v>
      </c>
      <c r="K144" s="60">
        <v>110.13</v>
      </c>
    </row>
    <row r="145" spans="1:11" ht="15" x14ac:dyDescent="0.25">
      <c r="A145" s="22"/>
      <c r="B145" s="16"/>
      <c r="C145" s="8"/>
      <c r="D145" s="17" t="s">
        <v>32</v>
      </c>
      <c r="E145" s="9"/>
      <c r="F145" s="131">
        <f>SUM(F138:F144)</f>
        <v>780.88</v>
      </c>
      <c r="G145" s="131">
        <f>SUM(G138:G144)</f>
        <v>24.37</v>
      </c>
      <c r="H145" s="131">
        <f>SUM(H138:H144)</f>
        <v>29.279999999999998</v>
      </c>
      <c r="I145" s="131">
        <f>SUM(I138:I144)</f>
        <v>114.83999999999999</v>
      </c>
      <c r="J145" s="131">
        <f>SUM(J138:J144)</f>
        <v>825.25000000000011</v>
      </c>
      <c r="K145" s="84"/>
    </row>
    <row r="146" spans="1:11" ht="15.75" thickBot="1" x14ac:dyDescent="0.25">
      <c r="A146" s="27">
        <f>A132</f>
        <v>2</v>
      </c>
      <c r="B146" s="28">
        <f>B132</f>
        <v>3</v>
      </c>
      <c r="C146" s="125" t="s">
        <v>4</v>
      </c>
      <c r="D146" s="126"/>
      <c r="E146" s="29"/>
      <c r="F146" s="30">
        <f>F137+F145</f>
        <v>1282.17</v>
      </c>
      <c r="G146" s="30">
        <f>G137+G145</f>
        <v>42.650000000000006</v>
      </c>
      <c r="H146" s="30">
        <f>H137+H145</f>
        <v>48.87</v>
      </c>
      <c r="I146" s="30">
        <v>127.8</v>
      </c>
      <c r="J146" s="30">
        <f>J137+J145</f>
        <v>1387.3000000000002</v>
      </c>
      <c r="K146" s="85"/>
    </row>
    <row r="147" spans="1:11" ht="39" x14ac:dyDescent="0.25">
      <c r="A147" s="18">
        <v>2</v>
      </c>
      <c r="B147" s="134">
        <v>4</v>
      </c>
      <c r="C147" s="20" t="s">
        <v>19</v>
      </c>
      <c r="D147" s="149" t="s">
        <v>20</v>
      </c>
      <c r="E147" s="51" t="s">
        <v>95</v>
      </c>
      <c r="F147" s="52">
        <v>275</v>
      </c>
      <c r="G147" s="53">
        <v>12.08</v>
      </c>
      <c r="H147" s="53">
        <v>14.47</v>
      </c>
      <c r="I147" s="54">
        <v>60.33</v>
      </c>
      <c r="J147" s="53">
        <v>462.3</v>
      </c>
      <c r="K147" s="55" t="s">
        <v>97</v>
      </c>
    </row>
    <row r="148" spans="1:11" ht="15" x14ac:dyDescent="0.25">
      <c r="A148" s="21"/>
      <c r="B148" s="14"/>
      <c r="C148" s="11"/>
      <c r="D148" s="7" t="s">
        <v>21</v>
      </c>
      <c r="E148" s="56" t="s">
        <v>96</v>
      </c>
      <c r="F148" s="57">
        <v>200</v>
      </c>
      <c r="G148" s="57">
        <v>3.2</v>
      </c>
      <c r="H148" s="57">
        <v>2.7</v>
      </c>
      <c r="I148" s="58">
        <v>15.9</v>
      </c>
      <c r="J148" s="57">
        <v>79</v>
      </c>
      <c r="K148" s="59">
        <v>501.13</v>
      </c>
    </row>
    <row r="149" spans="1:11" ht="15" x14ac:dyDescent="0.25">
      <c r="A149" s="21"/>
      <c r="B149" s="14"/>
      <c r="C149" s="11"/>
      <c r="D149" s="7" t="s">
        <v>22</v>
      </c>
      <c r="E149" s="56" t="s">
        <v>38</v>
      </c>
      <c r="F149" s="57">
        <v>26.85</v>
      </c>
      <c r="G149" s="57">
        <v>2.0499999999999998</v>
      </c>
      <c r="H149" s="57">
        <v>0.22</v>
      </c>
      <c r="I149" s="58">
        <v>13.28</v>
      </c>
      <c r="J149" s="57">
        <v>63.5</v>
      </c>
      <c r="K149" s="60">
        <v>108.13</v>
      </c>
    </row>
    <row r="150" spans="1:11" ht="15" x14ac:dyDescent="0.25">
      <c r="A150" s="21"/>
      <c r="B150" s="14"/>
      <c r="C150" s="11"/>
      <c r="D150" s="122" t="s">
        <v>65</v>
      </c>
      <c r="E150" s="56"/>
      <c r="F150" s="57"/>
      <c r="G150" s="57"/>
      <c r="H150" s="57"/>
      <c r="I150" s="58"/>
      <c r="J150" s="57"/>
      <c r="K150" s="59"/>
    </row>
    <row r="151" spans="1:11" ht="15" x14ac:dyDescent="0.25">
      <c r="A151" s="21"/>
      <c r="B151" s="14"/>
      <c r="C151" s="11"/>
      <c r="D151" s="122" t="s">
        <v>39</v>
      </c>
      <c r="E151" s="70"/>
      <c r="F151" s="63"/>
      <c r="G151" s="63"/>
      <c r="H151" s="63"/>
      <c r="I151" s="57"/>
      <c r="J151" s="57"/>
      <c r="K151" s="121"/>
    </row>
    <row r="152" spans="1:11" ht="15" x14ac:dyDescent="0.25">
      <c r="A152" s="21"/>
      <c r="B152" s="14"/>
      <c r="C152" s="11"/>
      <c r="D152" s="6"/>
      <c r="E152" s="37"/>
      <c r="F152" s="38"/>
      <c r="G152" s="38"/>
      <c r="H152" s="38"/>
      <c r="I152" s="38"/>
      <c r="J152" s="38"/>
      <c r="K152" s="48"/>
    </row>
    <row r="153" spans="1:11" ht="15.75" thickBot="1" x14ac:dyDescent="0.3">
      <c r="A153" s="22"/>
      <c r="B153" s="16"/>
      <c r="C153" s="8"/>
      <c r="D153" s="17" t="s">
        <v>32</v>
      </c>
      <c r="E153" s="9"/>
      <c r="F153" s="131">
        <f>SUM(F147:F152)</f>
        <v>501.85</v>
      </c>
      <c r="G153" s="131">
        <f>SUM(G147:G152)</f>
        <v>17.330000000000002</v>
      </c>
      <c r="H153" s="131">
        <f>SUM(H147:H152)</f>
        <v>17.39</v>
      </c>
      <c r="I153" s="131">
        <f>SUM(I147:I152)</f>
        <v>89.51</v>
      </c>
      <c r="J153" s="131">
        <f>SUM(J147:J152)</f>
        <v>604.79999999999995</v>
      </c>
      <c r="K153" s="23"/>
    </row>
    <row r="154" spans="1:11" ht="15" x14ac:dyDescent="0.25">
      <c r="A154" s="24">
        <f>A147</f>
        <v>2</v>
      </c>
      <c r="B154" s="137">
        <f>B147</f>
        <v>4</v>
      </c>
      <c r="C154" s="10" t="s">
        <v>24</v>
      </c>
      <c r="D154" s="7" t="s">
        <v>25</v>
      </c>
      <c r="E154" s="65" t="s">
        <v>98</v>
      </c>
      <c r="F154" s="52">
        <v>70</v>
      </c>
      <c r="G154" s="52">
        <v>1.46</v>
      </c>
      <c r="H154" s="52">
        <v>3.75</v>
      </c>
      <c r="I154" s="61">
        <v>11.4</v>
      </c>
      <c r="J154" s="52">
        <v>85.2</v>
      </c>
      <c r="K154" s="68">
        <v>35.17</v>
      </c>
    </row>
    <row r="155" spans="1:11" ht="15.75" thickBot="1" x14ac:dyDescent="0.3">
      <c r="A155" s="21"/>
      <c r="B155" s="14"/>
      <c r="C155" s="11"/>
      <c r="D155" s="7" t="s">
        <v>26</v>
      </c>
      <c r="E155" s="66" t="s">
        <v>55</v>
      </c>
      <c r="F155" s="57">
        <v>200</v>
      </c>
      <c r="G155" s="57">
        <v>3.87</v>
      </c>
      <c r="H155" s="57">
        <v>2.62</v>
      </c>
      <c r="I155" s="58">
        <v>13.36</v>
      </c>
      <c r="J155" s="57">
        <v>84.5</v>
      </c>
      <c r="K155" s="62">
        <v>85.12</v>
      </c>
    </row>
    <row r="156" spans="1:11" ht="15" x14ac:dyDescent="0.25">
      <c r="A156" s="21"/>
      <c r="B156" s="14"/>
      <c r="C156" s="11"/>
      <c r="D156" s="7" t="s">
        <v>27</v>
      </c>
      <c r="E156" s="51" t="s">
        <v>99</v>
      </c>
      <c r="F156" s="53">
        <v>90</v>
      </c>
      <c r="G156" s="53">
        <v>12.54</v>
      </c>
      <c r="H156" s="53">
        <v>16.07</v>
      </c>
      <c r="I156" s="54">
        <v>11.79</v>
      </c>
      <c r="J156" s="53">
        <v>239.3</v>
      </c>
      <c r="K156" s="55">
        <v>523.22</v>
      </c>
    </row>
    <row r="157" spans="1:11" ht="15" x14ac:dyDescent="0.25">
      <c r="A157" s="21"/>
      <c r="B157" s="14"/>
      <c r="C157" s="11"/>
      <c r="D157" s="7" t="s">
        <v>28</v>
      </c>
      <c r="E157" s="56" t="s">
        <v>100</v>
      </c>
      <c r="F157" s="53">
        <v>160</v>
      </c>
      <c r="G157" s="53">
        <v>7.12</v>
      </c>
      <c r="H157" s="53">
        <v>4</v>
      </c>
      <c r="I157" s="54">
        <v>39.68</v>
      </c>
      <c r="J157" s="53">
        <v>226.1</v>
      </c>
      <c r="K157" s="49">
        <v>130.08000000000001</v>
      </c>
    </row>
    <row r="158" spans="1:11" ht="15" x14ac:dyDescent="0.25">
      <c r="A158" s="21"/>
      <c r="B158" s="14"/>
      <c r="C158" s="11"/>
      <c r="D158" s="7" t="s">
        <v>29</v>
      </c>
      <c r="E158" s="66" t="s">
        <v>101</v>
      </c>
      <c r="F158" s="57">
        <v>200</v>
      </c>
      <c r="G158" s="57">
        <v>0.7</v>
      </c>
      <c r="H158" s="57">
        <v>0.3</v>
      </c>
      <c r="I158" s="58">
        <v>24.4</v>
      </c>
      <c r="J158" s="57">
        <v>103</v>
      </c>
      <c r="K158" s="60">
        <v>822</v>
      </c>
    </row>
    <row r="159" spans="1:11" ht="15" x14ac:dyDescent="0.25">
      <c r="A159" s="21"/>
      <c r="B159" s="14"/>
      <c r="C159" s="11"/>
      <c r="D159" s="7" t="s">
        <v>30</v>
      </c>
      <c r="E159" s="67" t="s">
        <v>78</v>
      </c>
      <c r="F159" s="63">
        <v>27.09</v>
      </c>
      <c r="G159" s="63">
        <v>2.0499999999999998</v>
      </c>
      <c r="H159" s="63">
        <v>0.22</v>
      </c>
      <c r="I159" s="64">
        <v>13.28</v>
      </c>
      <c r="J159" s="63">
        <v>63.5</v>
      </c>
      <c r="K159" s="59">
        <v>108.13</v>
      </c>
    </row>
    <row r="160" spans="1:11" ht="15" x14ac:dyDescent="0.25">
      <c r="A160" s="21"/>
      <c r="B160" s="14"/>
      <c r="C160" s="11"/>
      <c r="D160" s="7" t="s">
        <v>31</v>
      </c>
      <c r="E160" s="67"/>
      <c r="F160" s="63"/>
      <c r="G160" s="63"/>
      <c r="H160" s="63"/>
      <c r="I160" s="57"/>
      <c r="J160" s="57"/>
      <c r="K160" s="73"/>
    </row>
    <row r="161" spans="1:14" ht="15" x14ac:dyDescent="0.25">
      <c r="A161" s="21"/>
      <c r="B161" s="14"/>
      <c r="C161" s="11"/>
      <c r="D161" s="6"/>
      <c r="E161" s="37"/>
      <c r="F161" s="38"/>
      <c r="G161" s="38"/>
      <c r="H161" s="38"/>
      <c r="I161" s="38"/>
      <c r="J161" s="38"/>
      <c r="K161" s="48"/>
    </row>
    <row r="162" spans="1:14" ht="15" x14ac:dyDescent="0.25">
      <c r="A162" s="21"/>
      <c r="B162" s="14"/>
      <c r="C162" s="11"/>
      <c r="D162" s="6"/>
      <c r="E162" s="37"/>
      <c r="F162" s="38"/>
      <c r="G162" s="38"/>
      <c r="H162" s="38"/>
      <c r="I162" s="38"/>
      <c r="J162" s="38"/>
      <c r="K162" s="39"/>
    </row>
    <row r="163" spans="1:14" ht="15" x14ac:dyDescent="0.25">
      <c r="A163" s="22"/>
      <c r="B163" s="16"/>
      <c r="C163" s="8"/>
      <c r="D163" s="17" t="s">
        <v>32</v>
      </c>
      <c r="E163" s="9"/>
      <c r="F163" s="131">
        <f>SUM(F154:F162)</f>
        <v>747.09</v>
      </c>
      <c r="G163" s="131">
        <f>SUM(G154:G162)</f>
        <v>27.74</v>
      </c>
      <c r="H163" s="131">
        <f>SUM(H154:H162)</f>
        <v>26.96</v>
      </c>
      <c r="I163" s="131">
        <f>SUM(I154:I162)</f>
        <v>113.91</v>
      </c>
      <c r="J163" s="131">
        <f>SUM(J154:J162)</f>
        <v>801.6</v>
      </c>
      <c r="K163" s="23"/>
    </row>
    <row r="164" spans="1:14" ht="15.75" thickBot="1" x14ac:dyDescent="0.25">
      <c r="A164" s="27">
        <f>A147</f>
        <v>2</v>
      </c>
      <c r="B164" s="28">
        <f>B147</f>
        <v>4</v>
      </c>
      <c r="C164" s="125" t="s">
        <v>4</v>
      </c>
      <c r="D164" s="126"/>
      <c r="E164" s="29"/>
      <c r="F164" s="30">
        <f>F153+F163</f>
        <v>1248.94</v>
      </c>
      <c r="G164" s="30">
        <f t="shared" ref="G164" si="26">G153+G163</f>
        <v>45.07</v>
      </c>
      <c r="H164" s="30">
        <f t="shared" ref="H164" si="27">H153+H163</f>
        <v>44.35</v>
      </c>
      <c r="I164" s="30">
        <f t="shared" ref="I164" si="28">I153+I163</f>
        <v>203.42000000000002</v>
      </c>
      <c r="J164" s="30">
        <f t="shared" ref="J164" si="29">J153+J163</f>
        <v>1406.4</v>
      </c>
      <c r="K164" s="30"/>
    </row>
    <row r="165" spans="1:14" ht="23.25" customHeight="1" x14ac:dyDescent="0.2">
      <c r="A165" s="18">
        <v>2</v>
      </c>
      <c r="B165" s="134">
        <v>5</v>
      </c>
      <c r="C165" s="150" t="s">
        <v>19</v>
      </c>
      <c r="D165" s="89" t="s">
        <v>20</v>
      </c>
      <c r="E165" s="51" t="s">
        <v>102</v>
      </c>
      <c r="F165" s="52">
        <v>257</v>
      </c>
      <c r="G165" s="53">
        <v>16.739999999999998</v>
      </c>
      <c r="H165" s="53">
        <v>19.28</v>
      </c>
      <c r="I165" s="54">
        <v>47</v>
      </c>
      <c r="J165" s="53">
        <v>437.1</v>
      </c>
      <c r="K165" s="151" t="s">
        <v>103</v>
      </c>
    </row>
    <row r="166" spans="1:14" ht="15" x14ac:dyDescent="0.25">
      <c r="A166" s="21"/>
      <c r="B166" s="14"/>
      <c r="C166" s="11"/>
      <c r="D166" s="7" t="s">
        <v>21</v>
      </c>
      <c r="E166" s="56" t="s">
        <v>40</v>
      </c>
      <c r="F166" s="57">
        <v>200</v>
      </c>
      <c r="G166" s="57">
        <v>0</v>
      </c>
      <c r="H166" s="57">
        <v>0</v>
      </c>
      <c r="I166" s="58">
        <v>15</v>
      </c>
      <c r="J166" s="57">
        <v>60</v>
      </c>
      <c r="K166" s="152">
        <v>300.08</v>
      </c>
    </row>
    <row r="167" spans="1:14" ht="15" x14ac:dyDescent="0.25">
      <c r="A167" s="21"/>
      <c r="B167" s="14"/>
      <c r="C167" s="11"/>
      <c r="D167" s="7" t="s">
        <v>22</v>
      </c>
      <c r="E167" s="56" t="s">
        <v>38</v>
      </c>
      <c r="F167" s="57">
        <v>43.52</v>
      </c>
      <c r="G167" s="57">
        <v>3.34</v>
      </c>
      <c r="H167" s="57">
        <v>0.35</v>
      </c>
      <c r="I167" s="58">
        <v>21.65</v>
      </c>
      <c r="J167" s="57">
        <v>103.4</v>
      </c>
      <c r="K167" s="153">
        <v>108.13</v>
      </c>
    </row>
    <row r="168" spans="1:14" ht="15" x14ac:dyDescent="0.25">
      <c r="A168" s="21"/>
      <c r="B168" s="14"/>
      <c r="C168" s="11"/>
      <c r="D168" s="122" t="s">
        <v>23</v>
      </c>
      <c r="E168" s="56"/>
      <c r="F168" s="57"/>
      <c r="G168" s="63"/>
      <c r="H168" s="63"/>
      <c r="I168" s="57"/>
      <c r="J168" s="63"/>
      <c r="K168" s="59"/>
    </row>
    <row r="169" spans="1:14" ht="15" x14ac:dyDescent="0.25">
      <c r="A169" s="21"/>
      <c r="B169" s="14"/>
      <c r="C169" s="11"/>
      <c r="D169" s="6" t="s">
        <v>39</v>
      </c>
      <c r="E169" s="56"/>
      <c r="F169" s="38"/>
      <c r="G169" s="57"/>
      <c r="H169" s="57"/>
      <c r="I169" s="58"/>
      <c r="J169" s="38"/>
      <c r="K169" s="59"/>
    </row>
    <row r="170" spans="1:14" ht="15.75" customHeight="1" thickBot="1" x14ac:dyDescent="0.3">
      <c r="A170" s="22"/>
      <c r="B170" s="16"/>
      <c r="C170" s="8"/>
      <c r="D170" s="17" t="s">
        <v>32</v>
      </c>
      <c r="E170" s="78"/>
      <c r="F170" s="86">
        <f>SUM(F165:F169)</f>
        <v>500.52</v>
      </c>
      <c r="G170" s="133">
        <f>SUM(G165:G169)</f>
        <v>20.079999999999998</v>
      </c>
      <c r="H170" s="133">
        <f>SUM(H165:H169)</f>
        <v>19.630000000000003</v>
      </c>
      <c r="I170" s="133">
        <f>SUM(I165:I169)</f>
        <v>83.65</v>
      </c>
      <c r="J170" s="133">
        <f>SUM(J165:J169)</f>
        <v>600.5</v>
      </c>
      <c r="K170" s="87"/>
    </row>
    <row r="171" spans="1:14" ht="15" x14ac:dyDescent="0.25">
      <c r="A171" s="24">
        <f>A165</f>
        <v>2</v>
      </c>
      <c r="B171" s="137">
        <f>B165</f>
        <v>5</v>
      </c>
      <c r="C171" s="10" t="s">
        <v>24</v>
      </c>
      <c r="D171" s="7" t="s">
        <v>25</v>
      </c>
      <c r="E171" s="65" t="s">
        <v>104</v>
      </c>
      <c r="F171" s="52">
        <v>60</v>
      </c>
      <c r="G171" s="52">
        <v>2.16</v>
      </c>
      <c r="H171" s="52">
        <v>8.1199999999999992</v>
      </c>
      <c r="I171" s="61">
        <v>11.7</v>
      </c>
      <c r="J171" s="52">
        <v>102.2</v>
      </c>
      <c r="K171" s="68">
        <v>25.04</v>
      </c>
    </row>
    <row r="172" spans="1:14" ht="15" x14ac:dyDescent="0.25">
      <c r="A172" s="21"/>
      <c r="B172" s="14"/>
      <c r="C172" s="11"/>
      <c r="D172" s="7" t="s">
        <v>26</v>
      </c>
      <c r="E172" s="66" t="s">
        <v>43</v>
      </c>
      <c r="F172" s="57">
        <v>200</v>
      </c>
      <c r="G172" s="57">
        <v>2.36</v>
      </c>
      <c r="H172" s="57">
        <v>4.3</v>
      </c>
      <c r="I172" s="58">
        <v>17.600000000000001</v>
      </c>
      <c r="J172" s="57">
        <v>109.3</v>
      </c>
      <c r="K172" s="60">
        <v>37.08</v>
      </c>
      <c r="N172" s="2" t="s">
        <v>66</v>
      </c>
    </row>
    <row r="173" spans="1:14" ht="15" x14ac:dyDescent="0.25">
      <c r="A173" s="21"/>
      <c r="B173" s="14"/>
      <c r="C173" s="11"/>
      <c r="D173" s="7" t="s">
        <v>27</v>
      </c>
      <c r="E173" s="51" t="s">
        <v>105</v>
      </c>
      <c r="F173" s="53">
        <v>218</v>
      </c>
      <c r="G173" s="53">
        <v>17.3</v>
      </c>
      <c r="H173" s="53">
        <v>11.3</v>
      </c>
      <c r="I173" s="54">
        <v>43.7</v>
      </c>
      <c r="J173" s="53">
        <v>368.8</v>
      </c>
      <c r="K173" s="124" t="s">
        <v>106</v>
      </c>
    </row>
    <row r="174" spans="1:14" ht="15" x14ac:dyDescent="0.25">
      <c r="A174" s="21"/>
      <c r="B174" s="14"/>
      <c r="C174" s="11"/>
      <c r="D174" s="7" t="s">
        <v>28</v>
      </c>
      <c r="E174" s="56"/>
      <c r="F174" s="53"/>
      <c r="G174" s="123"/>
      <c r="H174" s="53"/>
      <c r="I174" s="54"/>
      <c r="J174" s="53"/>
      <c r="K174" s="49"/>
    </row>
    <row r="175" spans="1:14" ht="15" x14ac:dyDescent="0.25">
      <c r="A175" s="21"/>
      <c r="B175" s="14"/>
      <c r="C175" s="11"/>
      <c r="D175" s="7" t="s">
        <v>29</v>
      </c>
      <c r="E175" s="66" t="s">
        <v>41</v>
      </c>
      <c r="F175" s="57">
        <v>200</v>
      </c>
      <c r="G175" s="57">
        <v>1</v>
      </c>
      <c r="H175" s="57">
        <v>0</v>
      </c>
      <c r="I175" s="58">
        <v>20.2</v>
      </c>
      <c r="J175" s="57">
        <v>84.8</v>
      </c>
      <c r="K175" s="60">
        <v>389.17</v>
      </c>
    </row>
    <row r="176" spans="1:14" ht="15" x14ac:dyDescent="0.25">
      <c r="A176" s="21"/>
      <c r="B176" s="14"/>
      <c r="C176" s="11"/>
      <c r="D176" s="7" t="s">
        <v>30</v>
      </c>
      <c r="E176" s="56"/>
      <c r="F176" s="57"/>
      <c r="G176" s="57"/>
      <c r="H176" s="57"/>
      <c r="I176" s="58"/>
      <c r="J176" s="57"/>
      <c r="K176" s="59"/>
    </row>
    <row r="177" spans="1:11" ht="15" x14ac:dyDescent="0.25">
      <c r="A177" s="21"/>
      <c r="B177" s="14"/>
      <c r="C177" s="11"/>
      <c r="D177" s="7" t="s">
        <v>31</v>
      </c>
      <c r="E177" s="37" t="s">
        <v>42</v>
      </c>
      <c r="F177" s="38">
        <v>23.36</v>
      </c>
      <c r="G177" s="38">
        <v>1.52</v>
      </c>
      <c r="H177" s="38">
        <v>0.28000000000000003</v>
      </c>
      <c r="I177" s="38">
        <v>7.82</v>
      </c>
      <c r="J177" s="38">
        <v>41.6</v>
      </c>
      <c r="K177" s="48">
        <v>110.13</v>
      </c>
    </row>
    <row r="178" spans="1:11" ht="15" x14ac:dyDescent="0.25">
      <c r="A178" s="21"/>
      <c r="B178" s="14"/>
      <c r="C178" s="11"/>
      <c r="D178" s="6"/>
      <c r="E178" s="37"/>
      <c r="F178" s="38"/>
      <c r="G178" s="38"/>
      <c r="H178" s="38"/>
      <c r="I178" s="38"/>
      <c r="J178" s="38"/>
      <c r="K178" s="39"/>
    </row>
    <row r="179" spans="1:11" ht="15" x14ac:dyDescent="0.25">
      <c r="A179" s="21"/>
      <c r="B179" s="14"/>
      <c r="C179" s="11"/>
      <c r="D179" s="6"/>
      <c r="E179" s="37"/>
      <c r="F179" s="38"/>
      <c r="G179" s="38"/>
      <c r="H179" s="38"/>
      <c r="I179" s="38"/>
      <c r="J179" s="38"/>
      <c r="K179" s="39"/>
    </row>
    <row r="180" spans="1:11" ht="15" x14ac:dyDescent="0.25">
      <c r="A180" s="22"/>
      <c r="B180" s="16"/>
      <c r="C180" s="8"/>
      <c r="D180" s="17" t="s">
        <v>32</v>
      </c>
      <c r="E180" s="9"/>
      <c r="F180" s="131">
        <f>SUM(F171:F179)</f>
        <v>701.36</v>
      </c>
      <c r="G180" s="131">
        <f>SUM(G171:G179)</f>
        <v>24.34</v>
      </c>
      <c r="H180" s="131">
        <f>SUM(H171:H179)</f>
        <v>24</v>
      </c>
      <c r="I180" s="131">
        <f>SUM(I171:I179)</f>
        <v>101.02000000000001</v>
      </c>
      <c r="J180" s="131">
        <f>SUM(J171:J179)</f>
        <v>706.69999999999993</v>
      </c>
      <c r="K180" s="23"/>
    </row>
    <row r="181" spans="1:11" ht="15.75" thickBot="1" x14ac:dyDescent="0.25">
      <c r="A181" s="27">
        <f>A165</f>
        <v>2</v>
      </c>
      <c r="B181" s="28">
        <f>B165</f>
        <v>5</v>
      </c>
      <c r="C181" s="125" t="s">
        <v>4</v>
      </c>
      <c r="D181" s="126"/>
      <c r="E181" s="29"/>
      <c r="F181" s="30">
        <f>F170+F180</f>
        <v>1201.8800000000001</v>
      </c>
      <c r="G181" s="30">
        <f t="shared" ref="G181" si="30">G170+G180</f>
        <v>44.42</v>
      </c>
      <c r="H181" s="30">
        <f t="shared" ref="H181" si="31">H170+H180</f>
        <v>43.63</v>
      </c>
      <c r="I181" s="30">
        <f t="shared" ref="I181" si="32">I170+I180</f>
        <v>184.67000000000002</v>
      </c>
      <c r="J181" s="30">
        <f t="shared" ref="J181" si="33">J170+J180</f>
        <v>1307.1999999999998</v>
      </c>
      <c r="K181" s="30"/>
    </row>
    <row r="182" spans="1:11" ht="13.5" thickBot="1" x14ac:dyDescent="0.25">
      <c r="A182" s="25"/>
      <c r="B182" s="26"/>
      <c r="C182" s="127" t="s">
        <v>5</v>
      </c>
      <c r="D182" s="127"/>
      <c r="E182" s="127"/>
      <c r="F182" s="32">
        <f>(F23+F41+F59+F77+F95+F113+F131+F146+F164+F181)/(IF(F23=0,0,1)+IF(F41=0,0,1)+IF(F59=0,0,1)+IF(F77=0,0,1)+IF(F95=0,0,1)+IF(F113=0,0,1)+IF(F131=0,0,1)+IF(F146=0,0,1)+IF(F164=0,0,1)+IF(F181=0,0,1))</f>
        <v>1232.0520000000001</v>
      </c>
      <c r="G182" s="32">
        <f>(G23+G41+G59+G77+G95+G113+G131+G146+G164+G181)/(IF(G23=0,0,1)+IF(G41=0,0,1)+IF(G59=0,0,1)+IF(G77=0,0,1)+IF(G95=0,0,1)+IF(G113=0,0,1)+IF(G131=0,0,1)+IF(G146=0,0,1)+IF(G164=0,0,1)+IF(G181=0,0,1))</f>
        <v>44.628999999999998</v>
      </c>
      <c r="H182" s="32">
        <f>(H23+H41+H59+H77+H95+H113+H131+H146+H164+H181)/(IF(H23=0,0,1)+IF(H41=0,0,1)+IF(H59=0,0,1)+IF(H77=0,0,1)+IF(H95=0,0,1)+IF(H113=0,0,1)+IF(H131=0,0,1)+IF(H146=0,0,1)+IF(H164=0,0,1)+IF(H181=0,0,1))</f>
        <v>44.174999999999997</v>
      </c>
      <c r="I182" s="32">
        <f>(I23+I41+I59+I77+I95+I113+I131+I146+I164+I181)/(IF(I23=0,0,1)+IF(I41=0,0,1)+IF(I59=0,0,1)+IF(I77=0,0,1)+IF(I95=0,0,1)+IF(I113=0,0,1)+IF(I131=0,0,1)+IF(I146=0,0,1)+IF(I164=0,0,1)+IF(I181=0,0,1))</f>
        <v>181.78100000000001</v>
      </c>
      <c r="J182" s="32">
        <f>(J23+J41+J59+J77+J95+J113+J131+J146+J164+J181)/(IF(J23=0,0,1)+IF(J41=0,0,1)+IF(J59=0,0,1)+IF(J77=0,0,1)+IF(J95=0,0,1)+IF(J113=0,0,1)+IF(J131=0,0,1)+IF(J146=0,0,1)+IF(J164=0,0,1)+IF(J181=0,0,1))</f>
        <v>1319.4459999999999</v>
      </c>
      <c r="K182" s="32"/>
    </row>
  </sheetData>
  <mergeCells count="14">
    <mergeCell ref="C1:E1"/>
    <mergeCell ref="H1:K1"/>
    <mergeCell ref="H2:K2"/>
    <mergeCell ref="C41:D41"/>
    <mergeCell ref="C59:D59"/>
    <mergeCell ref="C77:D77"/>
    <mergeCell ref="C95:D95"/>
    <mergeCell ref="C23:D23"/>
    <mergeCell ref="C182:E182"/>
    <mergeCell ref="C181:D181"/>
    <mergeCell ref="C113:D113"/>
    <mergeCell ref="C131:D131"/>
    <mergeCell ref="C146:D146"/>
    <mergeCell ref="C164:D1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dcterms:created xsi:type="dcterms:W3CDTF">2022-05-16T14:23:56Z</dcterms:created>
  <dcterms:modified xsi:type="dcterms:W3CDTF">2026-08-28T10:31:04Z</dcterms:modified>
</cp:coreProperties>
</file>